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kgosiyame\Desktop\"/>
    </mc:Choice>
  </mc:AlternateContent>
  <bookViews>
    <workbookView xWindow="0" yWindow="0" windowWidth="23040" windowHeight="9384" activeTab="1"/>
  </bookViews>
  <sheets>
    <sheet name="GDP-CP" sheetId="1" r:id="rId1"/>
    <sheet name="GDP-KP" sheetId="2" r:id="rId2"/>
  </sheets>
  <definedNames>
    <definedName name="_xlnm.Print_Titles" localSheetId="1">'GDP-KP'!$3:$3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CJ59" i="2" l="1"/>
  <c r="H13" i="1"/>
  <c r="CN4" i="1"/>
  <c r="CN5" i="1"/>
  <c r="CN6" i="1"/>
  <c r="CN7" i="1"/>
  <c r="CN8" i="1"/>
  <c r="CN9" i="1"/>
  <c r="CN10" i="1"/>
  <c r="CN11" i="1"/>
  <c r="CN12" i="1"/>
  <c r="CN13" i="1"/>
  <c r="CI4" i="1"/>
  <c r="CI5" i="1"/>
  <c r="CI6" i="1"/>
  <c r="CI7" i="1"/>
  <c r="CI8" i="1"/>
  <c r="CI9" i="1"/>
  <c r="CI10" i="1"/>
  <c r="CI11" i="1"/>
  <c r="CI12" i="1"/>
  <c r="CI13" i="1"/>
  <c r="F59" i="2" l="1"/>
  <c r="BA59" i="2"/>
  <c r="AW59" i="2"/>
  <c r="AJ59" i="2"/>
  <c r="AF59" i="2"/>
  <c r="O59" i="2"/>
  <c r="BG59" i="2"/>
  <c r="BM59" i="2"/>
  <c r="BQ59" i="2"/>
  <c r="BW59" i="2"/>
  <c r="CA59" i="2"/>
  <c r="F58" i="1"/>
  <c r="AF58" i="1"/>
  <c r="AW58" i="1"/>
  <c r="BA58" i="1"/>
  <c r="BG58" i="1"/>
  <c r="BM58" i="1"/>
  <c r="BQ58" i="1"/>
  <c r="BW58" i="1"/>
  <c r="CA58" i="1"/>
  <c r="CJ58" i="1"/>
  <c r="AJ58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12" i="2"/>
  <c r="C112" i="2"/>
  <c r="D112" i="2"/>
  <c r="E112" i="2"/>
  <c r="H112" i="2"/>
  <c r="I112" i="2"/>
  <c r="J112" i="2"/>
  <c r="K112" i="2"/>
  <c r="L112" i="2"/>
  <c r="M112" i="2"/>
  <c r="N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H112" i="2"/>
  <c r="AI112" i="2"/>
  <c r="AL112" i="2"/>
  <c r="AN112" i="2"/>
  <c r="AP112" i="2"/>
  <c r="AR112" i="2"/>
  <c r="AS112" i="2"/>
  <c r="AT112" i="2"/>
  <c r="AU112" i="2"/>
  <c r="AV112" i="2"/>
  <c r="AY112" i="2"/>
  <c r="AZ112" i="2"/>
  <c r="BC112" i="2"/>
  <c r="BD112" i="2"/>
  <c r="BE112" i="2"/>
  <c r="BF112" i="2"/>
  <c r="BI112" i="2"/>
  <c r="BJ112" i="2"/>
  <c r="BK112" i="2"/>
  <c r="BL112" i="2"/>
  <c r="BO112" i="2"/>
  <c r="BP112" i="2"/>
  <c r="BS112" i="2"/>
  <c r="BU112" i="2"/>
  <c r="BV112" i="2"/>
  <c r="BY112" i="2"/>
  <c r="BZ112" i="2"/>
  <c r="CC112" i="2"/>
  <c r="CE112" i="2"/>
  <c r="CG112" i="2"/>
  <c r="CH112" i="2"/>
  <c r="CI112" i="2"/>
  <c r="CN112" i="2"/>
  <c r="CO112" i="2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BQ50" i="2"/>
  <c r="BQ51" i="2"/>
  <c r="BQ52" i="2"/>
  <c r="BQ53" i="2"/>
  <c r="BQ54" i="2"/>
  <c r="BQ55" i="2"/>
  <c r="BQ112" i="2" s="1"/>
  <c r="BQ56" i="2"/>
  <c r="BQ57" i="2"/>
  <c r="BQ58" i="2"/>
  <c r="BQ41" i="2"/>
  <c r="BQ42" i="2"/>
  <c r="BQ43" i="2"/>
  <c r="BQ44" i="2"/>
  <c r="BQ45" i="2"/>
  <c r="BQ46" i="2"/>
  <c r="BQ47" i="2"/>
  <c r="BQ48" i="2"/>
  <c r="BQ49" i="2"/>
  <c r="BW55" i="2"/>
  <c r="BW56" i="2"/>
  <c r="BW57" i="2"/>
  <c r="BW58" i="2"/>
  <c r="CA57" i="2"/>
  <c r="CA58" i="2"/>
  <c r="AJ17" i="2"/>
  <c r="CJ54" i="1"/>
  <c r="CJ55" i="1"/>
  <c r="CJ56" i="1"/>
  <c r="CJ57" i="1"/>
  <c r="CA54" i="1"/>
  <c r="CA55" i="1"/>
  <c r="CA56" i="1"/>
  <c r="CA57" i="1"/>
  <c r="BW54" i="1"/>
  <c r="BW55" i="1"/>
  <c r="BW56" i="1"/>
  <c r="BW57" i="1"/>
  <c r="BQ55" i="1"/>
  <c r="BQ56" i="1"/>
  <c r="BQ57" i="1"/>
  <c r="BM56" i="1"/>
  <c r="BM57" i="1"/>
  <c r="BG56" i="1"/>
  <c r="BG57" i="1"/>
  <c r="BA56" i="1"/>
  <c r="BA57" i="1"/>
  <c r="AW56" i="1"/>
  <c r="AW57" i="1"/>
  <c r="AJ57" i="1"/>
  <c r="AF57" i="1"/>
  <c r="BW112" i="2" l="1"/>
  <c r="CL59" i="2"/>
  <c r="CP59" i="2" s="1"/>
  <c r="CL58" i="1"/>
  <c r="CP58" i="1" s="1"/>
  <c r="CL57" i="1"/>
  <c r="CP57" i="1" s="1"/>
  <c r="CN111" i="2"/>
  <c r="CO111" i="2"/>
  <c r="CG111" i="2"/>
  <c r="CH111" i="2"/>
  <c r="CI111" i="2"/>
  <c r="CE111" i="2"/>
  <c r="CC111" i="2"/>
  <c r="BY111" i="2"/>
  <c r="BZ111" i="2"/>
  <c r="BU111" i="2"/>
  <c r="BV111" i="2"/>
  <c r="BS111" i="2"/>
  <c r="BO111" i="2"/>
  <c r="BP111" i="2"/>
  <c r="BI111" i="2"/>
  <c r="BJ111" i="2"/>
  <c r="BK111" i="2"/>
  <c r="BL111" i="2"/>
  <c r="BC111" i="2"/>
  <c r="BD111" i="2"/>
  <c r="BE111" i="2"/>
  <c r="BF111" i="2"/>
  <c r="AY111" i="2"/>
  <c r="AZ111" i="2"/>
  <c r="AR111" i="2"/>
  <c r="AS111" i="2"/>
  <c r="AT111" i="2"/>
  <c r="AU111" i="2"/>
  <c r="AV111" i="2"/>
  <c r="AP111" i="2"/>
  <c r="AN111" i="2"/>
  <c r="AL111" i="2"/>
  <c r="AH111" i="2"/>
  <c r="AI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I111" i="2"/>
  <c r="J111" i="2"/>
  <c r="K111" i="2"/>
  <c r="L111" i="2"/>
  <c r="M111" i="2"/>
  <c r="N111" i="2"/>
  <c r="H111" i="2"/>
  <c r="C111" i="2"/>
  <c r="D111" i="2"/>
  <c r="E111" i="2"/>
  <c r="B111" i="2"/>
  <c r="CJ58" i="2"/>
  <c r="BM58" i="2"/>
  <c r="BG58" i="2"/>
  <c r="BA58" i="2"/>
  <c r="AW58" i="2"/>
  <c r="AJ58" i="2"/>
  <c r="AF58" i="2"/>
  <c r="O58" i="2"/>
  <c r="F58" i="2"/>
  <c r="CL58" i="2" l="1"/>
  <c r="CP58" i="2" s="1"/>
  <c r="CO4" i="1"/>
  <c r="CO5" i="1"/>
  <c r="CO6" i="1"/>
  <c r="CO7" i="1"/>
  <c r="CO8" i="1"/>
  <c r="CO9" i="1"/>
  <c r="CO10" i="1"/>
  <c r="CO11" i="1"/>
  <c r="CO12" i="1"/>
  <c r="CO13" i="1"/>
  <c r="CH13" i="1"/>
  <c r="CH12" i="1"/>
  <c r="CH11" i="1"/>
  <c r="CH10" i="1"/>
  <c r="CH9" i="1"/>
  <c r="CH8" i="1"/>
  <c r="CH7" i="1"/>
  <c r="CH6" i="1"/>
  <c r="CH5" i="1"/>
  <c r="CH4" i="1"/>
  <c r="CG13" i="1"/>
  <c r="CG12" i="1"/>
  <c r="CG11" i="1"/>
  <c r="CG10" i="1"/>
  <c r="CG9" i="1"/>
  <c r="CG8" i="1"/>
  <c r="CG7" i="1"/>
  <c r="CG6" i="1"/>
  <c r="CG5" i="1"/>
  <c r="CG4" i="1"/>
  <c r="CE13" i="1"/>
  <c r="CE12" i="1"/>
  <c r="CE11" i="1"/>
  <c r="CE10" i="1"/>
  <c r="CE9" i="1"/>
  <c r="CE8" i="1"/>
  <c r="CE7" i="1"/>
  <c r="CE6" i="1"/>
  <c r="CE5" i="1"/>
  <c r="CE4" i="1"/>
  <c r="CC13" i="1"/>
  <c r="CC12" i="1"/>
  <c r="CC11" i="1"/>
  <c r="CC10" i="1"/>
  <c r="CC9" i="1"/>
  <c r="CC8" i="1"/>
  <c r="CC7" i="1"/>
  <c r="CC6" i="1"/>
  <c r="CC5" i="1"/>
  <c r="CC4" i="1"/>
  <c r="BZ4" i="1"/>
  <c r="BZ5" i="1"/>
  <c r="BZ6" i="1"/>
  <c r="BZ7" i="1"/>
  <c r="BZ8" i="1"/>
  <c r="BZ9" i="1"/>
  <c r="BZ10" i="1"/>
  <c r="BZ11" i="1"/>
  <c r="BZ12" i="1"/>
  <c r="BZ13" i="1"/>
  <c r="BY13" i="1"/>
  <c r="BY12" i="1"/>
  <c r="BY11" i="1"/>
  <c r="BY10" i="1"/>
  <c r="BY9" i="1"/>
  <c r="BY8" i="1"/>
  <c r="BY7" i="1"/>
  <c r="BY6" i="1"/>
  <c r="BY5" i="1"/>
  <c r="BY4" i="1"/>
  <c r="BV4" i="1"/>
  <c r="BV5" i="1"/>
  <c r="BV6" i="1"/>
  <c r="BV7" i="1"/>
  <c r="BV8" i="1"/>
  <c r="BV9" i="1"/>
  <c r="BV10" i="1"/>
  <c r="BV11" i="1"/>
  <c r="BV12" i="1"/>
  <c r="BV13" i="1"/>
  <c r="BU13" i="1"/>
  <c r="BU12" i="1"/>
  <c r="BU11" i="1"/>
  <c r="BU10" i="1"/>
  <c r="BU9" i="1"/>
  <c r="BU8" i="1"/>
  <c r="BU7" i="1"/>
  <c r="BU6" i="1"/>
  <c r="BU5" i="1"/>
  <c r="BU4" i="1"/>
  <c r="BS13" i="1"/>
  <c r="BS12" i="1"/>
  <c r="BS11" i="1"/>
  <c r="BS10" i="1"/>
  <c r="BS9" i="1"/>
  <c r="BS8" i="1"/>
  <c r="BS7" i="1"/>
  <c r="BS6" i="1"/>
  <c r="BS5" i="1"/>
  <c r="BS4" i="1"/>
  <c r="BP4" i="1"/>
  <c r="BP5" i="1"/>
  <c r="BP6" i="1"/>
  <c r="BP7" i="1"/>
  <c r="BP8" i="1"/>
  <c r="BP9" i="1"/>
  <c r="BP10" i="1"/>
  <c r="BP11" i="1"/>
  <c r="BP12" i="1"/>
  <c r="BP13" i="1"/>
  <c r="BO13" i="1"/>
  <c r="BO12" i="1"/>
  <c r="BO11" i="1"/>
  <c r="BO10" i="1"/>
  <c r="BO9" i="1"/>
  <c r="BO8" i="1"/>
  <c r="BO7" i="1"/>
  <c r="BO6" i="1"/>
  <c r="BO5" i="1"/>
  <c r="BO4" i="1"/>
  <c r="BJ4" i="1"/>
  <c r="BK4" i="1"/>
  <c r="BL4" i="1"/>
  <c r="BJ5" i="1"/>
  <c r="BK5" i="1"/>
  <c r="BL5" i="1"/>
  <c r="BJ6" i="1"/>
  <c r="BK6" i="1"/>
  <c r="BL6" i="1"/>
  <c r="BJ7" i="1"/>
  <c r="BK7" i="1"/>
  <c r="BL7" i="1"/>
  <c r="BJ8" i="1"/>
  <c r="BK8" i="1"/>
  <c r="BL8" i="1"/>
  <c r="BJ9" i="1"/>
  <c r="BK9" i="1"/>
  <c r="BL9" i="1"/>
  <c r="BJ10" i="1"/>
  <c r="BK10" i="1"/>
  <c r="BL10" i="1"/>
  <c r="BJ11" i="1"/>
  <c r="BK11" i="1"/>
  <c r="BL11" i="1"/>
  <c r="BJ12" i="1"/>
  <c r="BK12" i="1"/>
  <c r="BL12" i="1"/>
  <c r="BJ13" i="1"/>
  <c r="BK13" i="1"/>
  <c r="BL13" i="1"/>
  <c r="BI13" i="1"/>
  <c r="BI12" i="1"/>
  <c r="BI11" i="1"/>
  <c r="BI10" i="1"/>
  <c r="BI9" i="1"/>
  <c r="BI8" i="1"/>
  <c r="BI7" i="1"/>
  <c r="BI6" i="1"/>
  <c r="BI5" i="1"/>
  <c r="BI4" i="1"/>
  <c r="BD4" i="1"/>
  <c r="BE4" i="1"/>
  <c r="BF4" i="1"/>
  <c r="BD5" i="1"/>
  <c r="BE5" i="1"/>
  <c r="BF5" i="1"/>
  <c r="BD6" i="1"/>
  <c r="BE6" i="1"/>
  <c r="BF6" i="1"/>
  <c r="BD7" i="1"/>
  <c r="BE7" i="1"/>
  <c r="BF7" i="1"/>
  <c r="BD8" i="1"/>
  <c r="BE8" i="1"/>
  <c r="BF8" i="1"/>
  <c r="BD9" i="1"/>
  <c r="BE9" i="1"/>
  <c r="BF9" i="1"/>
  <c r="BD10" i="1"/>
  <c r="BE10" i="1"/>
  <c r="BF10" i="1"/>
  <c r="BD11" i="1"/>
  <c r="BE11" i="1"/>
  <c r="BF11" i="1"/>
  <c r="BD12" i="1"/>
  <c r="BE12" i="1"/>
  <c r="BF12" i="1"/>
  <c r="BD13" i="1"/>
  <c r="BE13" i="1"/>
  <c r="BF13" i="1"/>
  <c r="BC13" i="1"/>
  <c r="BC12" i="1"/>
  <c r="BC11" i="1"/>
  <c r="BC10" i="1"/>
  <c r="BC9" i="1"/>
  <c r="BC8" i="1"/>
  <c r="BC7" i="1"/>
  <c r="BC6" i="1"/>
  <c r="BC5" i="1"/>
  <c r="BC4" i="1"/>
  <c r="AZ13" i="1"/>
  <c r="AZ12" i="1"/>
  <c r="AZ11" i="1"/>
  <c r="AZ10" i="1"/>
  <c r="AZ9" i="1"/>
  <c r="AZ8" i="1"/>
  <c r="AZ7" i="1"/>
  <c r="AZ6" i="1"/>
  <c r="AZ5" i="1"/>
  <c r="AZ4" i="1"/>
  <c r="AY13" i="1"/>
  <c r="AY12" i="1"/>
  <c r="AY11" i="1"/>
  <c r="AY10" i="1"/>
  <c r="AY9" i="1"/>
  <c r="AY8" i="1"/>
  <c r="AY7" i="1"/>
  <c r="AY6" i="1"/>
  <c r="AY5" i="1"/>
  <c r="AY4" i="1"/>
  <c r="AS4" i="1"/>
  <c r="AT4" i="1"/>
  <c r="AU4" i="1"/>
  <c r="AV4" i="1"/>
  <c r="AS5" i="1"/>
  <c r="AT5" i="1"/>
  <c r="AU5" i="1"/>
  <c r="AV5" i="1"/>
  <c r="AS6" i="1"/>
  <c r="AT6" i="1"/>
  <c r="AU6" i="1"/>
  <c r="AV6" i="1"/>
  <c r="AS7" i="1"/>
  <c r="AT7" i="1"/>
  <c r="AU7" i="1"/>
  <c r="AV7" i="1"/>
  <c r="AS8" i="1"/>
  <c r="AT8" i="1"/>
  <c r="AU8" i="1"/>
  <c r="AV8" i="1"/>
  <c r="AS9" i="1"/>
  <c r="AT9" i="1"/>
  <c r="AU9" i="1"/>
  <c r="AV9" i="1"/>
  <c r="AS10" i="1"/>
  <c r="AT10" i="1"/>
  <c r="AU10" i="1"/>
  <c r="AV10" i="1"/>
  <c r="AS11" i="1"/>
  <c r="AT11" i="1"/>
  <c r="AU11" i="1"/>
  <c r="AV11" i="1"/>
  <c r="AS12" i="1"/>
  <c r="AT12" i="1"/>
  <c r="AU12" i="1"/>
  <c r="AV12" i="1"/>
  <c r="AS13" i="1"/>
  <c r="AT13" i="1"/>
  <c r="AU13" i="1"/>
  <c r="AV13" i="1"/>
  <c r="AR13" i="1"/>
  <c r="AR12" i="1"/>
  <c r="AR11" i="1"/>
  <c r="AR10" i="1"/>
  <c r="AR9" i="1"/>
  <c r="AR8" i="1"/>
  <c r="AR7" i="1"/>
  <c r="AR6" i="1"/>
  <c r="AR5" i="1"/>
  <c r="AR4" i="1"/>
  <c r="AP13" i="1"/>
  <c r="AP12" i="1"/>
  <c r="AP11" i="1"/>
  <c r="AP10" i="1"/>
  <c r="AP9" i="1"/>
  <c r="AP8" i="1"/>
  <c r="AP7" i="1"/>
  <c r="AP6" i="1"/>
  <c r="AP5" i="1"/>
  <c r="AP4" i="1"/>
  <c r="AN13" i="1"/>
  <c r="AN12" i="1"/>
  <c r="AN11" i="1"/>
  <c r="AN10" i="1"/>
  <c r="AN9" i="1"/>
  <c r="AN8" i="1"/>
  <c r="AN7" i="1"/>
  <c r="AN6" i="1"/>
  <c r="AN5" i="1"/>
  <c r="AN4" i="1"/>
  <c r="AL13" i="1"/>
  <c r="AL12" i="1"/>
  <c r="AL11" i="1"/>
  <c r="AL10" i="1"/>
  <c r="AL9" i="1"/>
  <c r="AL8" i="1"/>
  <c r="AL7" i="1"/>
  <c r="AL6" i="1"/>
  <c r="AL5" i="1"/>
  <c r="AL4" i="1"/>
  <c r="AI13" i="1"/>
  <c r="AI12" i="1"/>
  <c r="AI11" i="1"/>
  <c r="AI10" i="1"/>
  <c r="AI9" i="1"/>
  <c r="AI8" i="1"/>
  <c r="AI7" i="1"/>
  <c r="AI6" i="1"/>
  <c r="AI5" i="1"/>
  <c r="AI4" i="1"/>
  <c r="AH13" i="1"/>
  <c r="AH12" i="1"/>
  <c r="AH11" i="1"/>
  <c r="AH10" i="1"/>
  <c r="AH9" i="1"/>
  <c r="AH8" i="1"/>
  <c r="AH7" i="1"/>
  <c r="AH6" i="1"/>
  <c r="AH5" i="1"/>
  <c r="AH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Q13" i="1"/>
  <c r="Q12" i="1"/>
  <c r="Q11" i="1"/>
  <c r="Q10" i="1"/>
  <c r="Q9" i="1"/>
  <c r="Q8" i="1"/>
  <c r="Q7" i="1"/>
  <c r="Q6" i="1"/>
  <c r="Q5" i="1"/>
  <c r="Q4" i="1"/>
  <c r="I4" i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H12" i="1"/>
  <c r="H11" i="1"/>
  <c r="H10" i="1"/>
  <c r="H9" i="1"/>
  <c r="H8" i="1"/>
  <c r="H7" i="1"/>
  <c r="H6" i="1"/>
  <c r="H5" i="1"/>
  <c r="H4" i="1"/>
  <c r="B110" i="2" l="1"/>
  <c r="C110" i="2"/>
  <c r="D110" i="2"/>
  <c r="E110" i="2"/>
  <c r="H110" i="2"/>
  <c r="I110" i="2"/>
  <c r="J110" i="2"/>
  <c r="K110" i="2"/>
  <c r="L110" i="2"/>
  <c r="M110" i="2"/>
  <c r="N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H110" i="2"/>
  <c r="AI110" i="2"/>
  <c r="AL110" i="2"/>
  <c r="AN110" i="2"/>
  <c r="AP110" i="2"/>
  <c r="AR110" i="2"/>
  <c r="AS110" i="2"/>
  <c r="AT110" i="2"/>
  <c r="AU110" i="2"/>
  <c r="AV110" i="2"/>
  <c r="AY110" i="2"/>
  <c r="AZ110" i="2"/>
  <c r="BC110" i="2"/>
  <c r="BD110" i="2"/>
  <c r="BE110" i="2"/>
  <c r="BF110" i="2"/>
  <c r="BI110" i="2"/>
  <c r="BJ110" i="2"/>
  <c r="BK110" i="2"/>
  <c r="BL110" i="2"/>
  <c r="BO110" i="2"/>
  <c r="BP110" i="2"/>
  <c r="BS110" i="2"/>
  <c r="BU110" i="2"/>
  <c r="BV110" i="2"/>
  <c r="BY110" i="2"/>
  <c r="BZ110" i="2"/>
  <c r="CC110" i="2"/>
  <c r="CE110" i="2"/>
  <c r="CG110" i="2"/>
  <c r="CH110" i="2"/>
  <c r="CI110" i="2"/>
  <c r="CN110" i="2"/>
  <c r="CO110" i="2"/>
  <c r="CJ57" i="2"/>
  <c r="BM57" i="2"/>
  <c r="BG57" i="2"/>
  <c r="BA57" i="2"/>
  <c r="AW57" i="2"/>
  <c r="AJ57" i="2"/>
  <c r="AF57" i="2"/>
  <c r="O57" i="2"/>
  <c r="CO4" i="2" l="1"/>
  <c r="CO5" i="2"/>
  <c r="CO6" i="2"/>
  <c r="CO7" i="2"/>
  <c r="CO8" i="2"/>
  <c r="CO9" i="2"/>
  <c r="CO10" i="2"/>
  <c r="CO11" i="2"/>
  <c r="CO12" i="2"/>
  <c r="CO13" i="2"/>
  <c r="CN13" i="2"/>
  <c r="CN12" i="2"/>
  <c r="CN11" i="2"/>
  <c r="CN10" i="2"/>
  <c r="CN9" i="2"/>
  <c r="CN8" i="2"/>
  <c r="CN7" i="2"/>
  <c r="CN6" i="2"/>
  <c r="CN5" i="2"/>
  <c r="CN4" i="2"/>
  <c r="CH4" i="2"/>
  <c r="CI4" i="2"/>
  <c r="CH5" i="2"/>
  <c r="CI5" i="2"/>
  <c r="CH6" i="2"/>
  <c r="CI6" i="2"/>
  <c r="CH7" i="2"/>
  <c r="CI7" i="2"/>
  <c r="CH8" i="2"/>
  <c r="CI8" i="2"/>
  <c r="CH9" i="2"/>
  <c r="CI9" i="2"/>
  <c r="CH10" i="2"/>
  <c r="CI10" i="2"/>
  <c r="CH11" i="2"/>
  <c r="CI11" i="2"/>
  <c r="CH12" i="2"/>
  <c r="CI12" i="2"/>
  <c r="CH13" i="2"/>
  <c r="CI13" i="2"/>
  <c r="CG13" i="2"/>
  <c r="CG12" i="2"/>
  <c r="CG11" i="2"/>
  <c r="CG10" i="2"/>
  <c r="CG9" i="2"/>
  <c r="CG8" i="2"/>
  <c r="CG7" i="2"/>
  <c r="CG6" i="2"/>
  <c r="CG5" i="2"/>
  <c r="CG4" i="2"/>
  <c r="CE13" i="2"/>
  <c r="CE12" i="2"/>
  <c r="CE11" i="2"/>
  <c r="CE10" i="2"/>
  <c r="CE9" i="2"/>
  <c r="CE8" i="2"/>
  <c r="CE7" i="2"/>
  <c r="CE6" i="2"/>
  <c r="CE5" i="2"/>
  <c r="CE4" i="2"/>
  <c r="CC13" i="2"/>
  <c r="CC12" i="2"/>
  <c r="CC11" i="2"/>
  <c r="CC10" i="2"/>
  <c r="CC9" i="2"/>
  <c r="CC8" i="2"/>
  <c r="CC7" i="2"/>
  <c r="CC6" i="2"/>
  <c r="CC5" i="2"/>
  <c r="CC4" i="2"/>
  <c r="BZ4" i="2"/>
  <c r="BZ5" i="2"/>
  <c r="BZ6" i="2"/>
  <c r="BZ7" i="2"/>
  <c r="BZ8" i="2"/>
  <c r="BZ9" i="2"/>
  <c r="BZ10" i="2"/>
  <c r="BZ11" i="2"/>
  <c r="BZ12" i="2"/>
  <c r="BZ13" i="2"/>
  <c r="BY13" i="2"/>
  <c r="BY12" i="2"/>
  <c r="BY11" i="2"/>
  <c r="BY10" i="2"/>
  <c r="BY9" i="2"/>
  <c r="BY8" i="2"/>
  <c r="BY7" i="2"/>
  <c r="BY6" i="2"/>
  <c r="BY5" i="2"/>
  <c r="BY4" i="2"/>
  <c r="BV4" i="2"/>
  <c r="BV5" i="2"/>
  <c r="BV6" i="2"/>
  <c r="BV7" i="2"/>
  <c r="BV8" i="2"/>
  <c r="BV9" i="2"/>
  <c r="BV10" i="2"/>
  <c r="BV11" i="2"/>
  <c r="BV12" i="2"/>
  <c r="BV13" i="2"/>
  <c r="BU13" i="2"/>
  <c r="BU12" i="2"/>
  <c r="BU11" i="2"/>
  <c r="BU10" i="2"/>
  <c r="BU9" i="2"/>
  <c r="BU8" i="2"/>
  <c r="BU7" i="2"/>
  <c r="BU6" i="2"/>
  <c r="BU5" i="2"/>
  <c r="BU4" i="2"/>
  <c r="BS13" i="2"/>
  <c r="BS12" i="2"/>
  <c r="BS11" i="2"/>
  <c r="BS10" i="2"/>
  <c r="BS9" i="2"/>
  <c r="BS8" i="2"/>
  <c r="BS7" i="2"/>
  <c r="BS6" i="2"/>
  <c r="BS5" i="2"/>
  <c r="BS4" i="2"/>
  <c r="BP4" i="2"/>
  <c r="BP5" i="2"/>
  <c r="BP6" i="2"/>
  <c r="BP7" i="2"/>
  <c r="BP8" i="2"/>
  <c r="BP9" i="2"/>
  <c r="BP10" i="2"/>
  <c r="BP11" i="2"/>
  <c r="BP12" i="2"/>
  <c r="BP13" i="2"/>
  <c r="BO13" i="2"/>
  <c r="BO12" i="2"/>
  <c r="BO11" i="2"/>
  <c r="BO10" i="2"/>
  <c r="BO9" i="2"/>
  <c r="BO8" i="2"/>
  <c r="BO7" i="2"/>
  <c r="BO6" i="2"/>
  <c r="BO5" i="2"/>
  <c r="BO4" i="2"/>
  <c r="BJ4" i="2"/>
  <c r="BK4" i="2"/>
  <c r="BL4" i="2"/>
  <c r="BJ5" i="2"/>
  <c r="BK5" i="2"/>
  <c r="BL5" i="2"/>
  <c r="BJ6" i="2"/>
  <c r="BK6" i="2"/>
  <c r="BL6" i="2"/>
  <c r="BJ7" i="2"/>
  <c r="BK7" i="2"/>
  <c r="BL7" i="2"/>
  <c r="BJ8" i="2"/>
  <c r="BK8" i="2"/>
  <c r="BL8" i="2"/>
  <c r="BJ9" i="2"/>
  <c r="BK9" i="2"/>
  <c r="BL9" i="2"/>
  <c r="BJ10" i="2"/>
  <c r="BK10" i="2"/>
  <c r="BL10" i="2"/>
  <c r="BJ11" i="2"/>
  <c r="BK11" i="2"/>
  <c r="BL11" i="2"/>
  <c r="BJ12" i="2"/>
  <c r="BK12" i="2"/>
  <c r="BL12" i="2"/>
  <c r="BJ13" i="2"/>
  <c r="BK13" i="2"/>
  <c r="BL13" i="2"/>
  <c r="BI13" i="2"/>
  <c r="BI12" i="2"/>
  <c r="BI11" i="2"/>
  <c r="BI10" i="2"/>
  <c r="BI9" i="2"/>
  <c r="BI8" i="2"/>
  <c r="BI7" i="2"/>
  <c r="BI6" i="2"/>
  <c r="BI5" i="2"/>
  <c r="BI4" i="2"/>
  <c r="BD4" i="2"/>
  <c r="BE4" i="2"/>
  <c r="BF4" i="2"/>
  <c r="BD5" i="2"/>
  <c r="BE5" i="2"/>
  <c r="BF5" i="2"/>
  <c r="BD6" i="2"/>
  <c r="BE6" i="2"/>
  <c r="BF6" i="2"/>
  <c r="BD7" i="2"/>
  <c r="BE7" i="2"/>
  <c r="BF7" i="2"/>
  <c r="BD8" i="2"/>
  <c r="BE8" i="2"/>
  <c r="BF8" i="2"/>
  <c r="BD9" i="2"/>
  <c r="BE9" i="2"/>
  <c r="BF9" i="2"/>
  <c r="BD10" i="2"/>
  <c r="BE10" i="2"/>
  <c r="BF10" i="2"/>
  <c r="BD11" i="2"/>
  <c r="BE11" i="2"/>
  <c r="BF11" i="2"/>
  <c r="BD12" i="2"/>
  <c r="BE12" i="2"/>
  <c r="BF12" i="2"/>
  <c r="BD13" i="2"/>
  <c r="BE13" i="2"/>
  <c r="BF13" i="2"/>
  <c r="BC13" i="2"/>
  <c r="BC12" i="2"/>
  <c r="BC11" i="2"/>
  <c r="BC10" i="2"/>
  <c r="BC9" i="2"/>
  <c r="BC8" i="2"/>
  <c r="BC7" i="2"/>
  <c r="BC6" i="2"/>
  <c r="BC5" i="2"/>
  <c r="BC4" i="2"/>
  <c r="AZ13" i="2"/>
  <c r="AZ12" i="2"/>
  <c r="AZ11" i="2"/>
  <c r="AZ10" i="2"/>
  <c r="AZ9" i="2"/>
  <c r="AZ8" i="2"/>
  <c r="AZ7" i="2"/>
  <c r="AZ6" i="2"/>
  <c r="AZ5" i="2"/>
  <c r="AZ4" i="2"/>
  <c r="AY13" i="2"/>
  <c r="AY12" i="2"/>
  <c r="AY11" i="2"/>
  <c r="AY10" i="2"/>
  <c r="AY9" i="2"/>
  <c r="AY8" i="2"/>
  <c r="AY7" i="2"/>
  <c r="AY6" i="2"/>
  <c r="AY5" i="2"/>
  <c r="AY4" i="2"/>
  <c r="AS4" i="2"/>
  <c r="AT4" i="2"/>
  <c r="AU4" i="2"/>
  <c r="AV4" i="2"/>
  <c r="AS5" i="2"/>
  <c r="AT5" i="2"/>
  <c r="AU5" i="2"/>
  <c r="AV5" i="2"/>
  <c r="AS6" i="2"/>
  <c r="AT6" i="2"/>
  <c r="AU6" i="2"/>
  <c r="AV6" i="2"/>
  <c r="AS7" i="2"/>
  <c r="AT7" i="2"/>
  <c r="AU7" i="2"/>
  <c r="AV7" i="2"/>
  <c r="AS8" i="2"/>
  <c r="AT8" i="2"/>
  <c r="AU8" i="2"/>
  <c r="AV8" i="2"/>
  <c r="AS9" i="2"/>
  <c r="AT9" i="2"/>
  <c r="AU9" i="2"/>
  <c r="AV9" i="2"/>
  <c r="AS10" i="2"/>
  <c r="AT10" i="2"/>
  <c r="AU10" i="2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R13" i="2"/>
  <c r="AR12" i="2"/>
  <c r="AR11" i="2"/>
  <c r="AR10" i="2"/>
  <c r="AR9" i="2"/>
  <c r="AR8" i="2"/>
  <c r="AR7" i="2"/>
  <c r="AR6" i="2"/>
  <c r="AR5" i="2"/>
  <c r="AR4" i="2"/>
  <c r="AP13" i="2"/>
  <c r="AP12" i="2"/>
  <c r="AP11" i="2"/>
  <c r="AP10" i="2"/>
  <c r="AP9" i="2"/>
  <c r="AP8" i="2"/>
  <c r="AP7" i="2"/>
  <c r="AP6" i="2"/>
  <c r="AP5" i="2"/>
  <c r="AP4" i="2"/>
  <c r="AN13" i="2"/>
  <c r="AN12" i="2"/>
  <c r="AN11" i="2"/>
  <c r="AN10" i="2"/>
  <c r="AN9" i="2"/>
  <c r="AN8" i="2"/>
  <c r="AN7" i="2"/>
  <c r="AN6" i="2"/>
  <c r="AN5" i="2"/>
  <c r="AN4" i="2"/>
  <c r="AL13" i="2"/>
  <c r="AL12" i="2"/>
  <c r="AL11" i="2"/>
  <c r="AL10" i="2"/>
  <c r="AL9" i="2"/>
  <c r="AL8" i="2"/>
  <c r="AL7" i="2"/>
  <c r="AL6" i="2"/>
  <c r="AL5" i="2"/>
  <c r="AL4" i="2"/>
  <c r="AI4" i="2"/>
  <c r="AI5" i="2"/>
  <c r="AI6" i="2"/>
  <c r="AI7" i="2"/>
  <c r="AI8" i="2"/>
  <c r="AI9" i="2"/>
  <c r="AI10" i="2"/>
  <c r="AI11" i="2"/>
  <c r="AI12" i="2"/>
  <c r="AI13" i="2"/>
  <c r="AH13" i="2"/>
  <c r="AH12" i="2"/>
  <c r="AH11" i="2"/>
  <c r="AH10" i="2"/>
  <c r="AH9" i="2"/>
  <c r="AH8" i="2"/>
  <c r="AH7" i="2"/>
  <c r="AH6" i="2"/>
  <c r="AH5" i="2"/>
  <c r="AH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Q13" i="2"/>
  <c r="Q12" i="2"/>
  <c r="Q11" i="2"/>
  <c r="Q10" i="2"/>
  <c r="Q9" i="2"/>
  <c r="Q8" i="2"/>
  <c r="Q7" i="2"/>
  <c r="Q6" i="2"/>
  <c r="Q5" i="2"/>
  <c r="Q4" i="2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H13" i="2"/>
  <c r="H12" i="2"/>
  <c r="H11" i="2"/>
  <c r="H10" i="2"/>
  <c r="H9" i="2"/>
  <c r="H8" i="2"/>
  <c r="H7" i="2"/>
  <c r="H6" i="2"/>
  <c r="H5" i="2"/>
  <c r="H4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B13" i="2"/>
  <c r="B12" i="2"/>
  <c r="B11" i="2"/>
  <c r="B10" i="2"/>
  <c r="B9" i="2"/>
  <c r="B8" i="2"/>
  <c r="B7" i="2"/>
  <c r="B6" i="2"/>
  <c r="B5" i="2"/>
  <c r="B4" i="2"/>
  <c r="F57" i="2"/>
  <c r="AJ56" i="1"/>
  <c r="AF56" i="1"/>
  <c r="CN70" i="2" l="1"/>
  <c r="CL56" i="1"/>
  <c r="CP56" i="1" s="1"/>
  <c r="CL57" i="2"/>
  <c r="CP57" i="2" s="1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110" i="2" s="1"/>
  <c r="CJ54" i="2"/>
  <c r="CJ111" i="2" s="1"/>
  <c r="CJ55" i="2"/>
  <c r="CJ112" i="2" s="1"/>
  <c r="CJ56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110" i="2" s="1"/>
  <c r="CA54" i="2"/>
  <c r="CA111" i="2" s="1"/>
  <c r="CA55" i="2"/>
  <c r="CA112" i="2" s="1"/>
  <c r="CA56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110" i="2" s="1"/>
  <c r="BW54" i="2"/>
  <c r="BW111" i="2" s="1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110" i="2"/>
  <c r="BQ111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110" i="2" s="1"/>
  <c r="BM54" i="2"/>
  <c r="BM111" i="2" s="1"/>
  <c r="BM55" i="2"/>
  <c r="BM112" i="2" s="1"/>
  <c r="BM56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110" i="2" s="1"/>
  <c r="BG54" i="2"/>
  <c r="BG111" i="2" s="1"/>
  <c r="BG55" i="2"/>
  <c r="BG112" i="2" s="1"/>
  <c r="BG56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110" i="2" s="1"/>
  <c r="BA54" i="2"/>
  <c r="BA111" i="2" s="1"/>
  <c r="BA55" i="2"/>
  <c r="BA112" i="2" s="1"/>
  <c r="BA56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110" i="2" s="1"/>
  <c r="AW54" i="2"/>
  <c r="AW111" i="2" s="1"/>
  <c r="AW55" i="2"/>
  <c r="AW112" i="2" s="1"/>
  <c r="AW56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110" i="2" s="1"/>
  <c r="AJ54" i="2"/>
  <c r="AJ111" i="2" s="1"/>
  <c r="AJ55" i="2"/>
  <c r="AJ112" i="2" s="1"/>
  <c r="AJ56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110" i="2" s="1"/>
  <c r="AF54" i="2"/>
  <c r="AF111" i="2" s="1"/>
  <c r="AF55" i="2"/>
  <c r="AF112" i="2" s="1"/>
  <c r="AF56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110" i="2" s="1"/>
  <c r="O54" i="2"/>
  <c r="O111" i="2" s="1"/>
  <c r="O55" i="2"/>
  <c r="O112" i="2" s="1"/>
  <c r="O5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111" i="2" s="1"/>
  <c r="F55" i="2"/>
  <c r="F112" i="2" s="1"/>
  <c r="F56" i="2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CL55" i="1" l="1"/>
  <c r="CP55" i="1" s="1"/>
  <c r="CL54" i="1"/>
  <c r="CP54" i="1" s="1"/>
  <c r="F13" i="2"/>
  <c r="F11" i="2"/>
  <c r="F9" i="2"/>
  <c r="F7" i="2"/>
  <c r="F12" i="2"/>
  <c r="F10" i="2"/>
  <c r="F8" i="2"/>
  <c r="F6" i="2"/>
  <c r="F5" i="2"/>
  <c r="F110" i="2"/>
  <c r="CL54" i="2"/>
  <c r="CP54" i="2" s="1"/>
  <c r="CL46" i="2"/>
  <c r="CP46" i="2" s="1"/>
  <c r="CL38" i="2"/>
  <c r="CP38" i="2" s="1"/>
  <c r="CL30" i="2"/>
  <c r="CP30" i="2" s="1"/>
  <c r="CL22" i="2"/>
  <c r="CP22" i="2" s="1"/>
  <c r="O10" i="2"/>
  <c r="CL55" i="2"/>
  <c r="CL47" i="2"/>
  <c r="CP47" i="2" s="1"/>
  <c r="CL39" i="2"/>
  <c r="CP39" i="2" s="1"/>
  <c r="CL31" i="2"/>
  <c r="CP31" i="2" s="1"/>
  <c r="CL23" i="2"/>
  <c r="CP23" i="2" s="1"/>
  <c r="CL53" i="2"/>
  <c r="CP53" i="2" s="1"/>
  <c r="CL45" i="2"/>
  <c r="CP45" i="2" s="1"/>
  <c r="CL37" i="2"/>
  <c r="CP37" i="2" s="1"/>
  <c r="CL29" i="2"/>
  <c r="CP29" i="2" s="1"/>
  <c r="CL21" i="2"/>
  <c r="CP21" i="2" s="1"/>
  <c r="CL52" i="2"/>
  <c r="CP52" i="2" s="1"/>
  <c r="CL44" i="2"/>
  <c r="CP44" i="2" s="1"/>
  <c r="CL36" i="2"/>
  <c r="CP36" i="2" s="1"/>
  <c r="CL28" i="2"/>
  <c r="CP28" i="2" s="1"/>
  <c r="CL20" i="2"/>
  <c r="CP20" i="2" s="1"/>
  <c r="CL51" i="2"/>
  <c r="CP51" i="2" s="1"/>
  <c r="CL43" i="2"/>
  <c r="CP43" i="2" s="1"/>
  <c r="CL35" i="2"/>
  <c r="CP35" i="2" s="1"/>
  <c r="CL27" i="2"/>
  <c r="CP27" i="2" s="1"/>
  <c r="CL19" i="2"/>
  <c r="CP19" i="2" s="1"/>
  <c r="CL50" i="2"/>
  <c r="CP50" i="2" s="1"/>
  <c r="CL42" i="2"/>
  <c r="CP42" i="2" s="1"/>
  <c r="CL34" i="2"/>
  <c r="CP34" i="2" s="1"/>
  <c r="CL26" i="2"/>
  <c r="CP26" i="2" s="1"/>
  <c r="CL18" i="2"/>
  <c r="CP18" i="2" s="1"/>
  <c r="CL49" i="2"/>
  <c r="CP49" i="2" s="1"/>
  <c r="CL41" i="2"/>
  <c r="CP41" i="2" s="1"/>
  <c r="CL33" i="2"/>
  <c r="CP33" i="2" s="1"/>
  <c r="CL25" i="2"/>
  <c r="CP25" i="2" s="1"/>
  <c r="CL56" i="2"/>
  <c r="CP56" i="2" s="1"/>
  <c r="CL48" i="2"/>
  <c r="CP48" i="2" s="1"/>
  <c r="CL40" i="2"/>
  <c r="CP40" i="2" s="1"/>
  <c r="CL32" i="2"/>
  <c r="CP32" i="2" s="1"/>
  <c r="CL24" i="2"/>
  <c r="CP24" i="2" s="1"/>
  <c r="CL22" i="1"/>
  <c r="CP22" i="1" s="1"/>
  <c r="CL30" i="1"/>
  <c r="CP30" i="1" s="1"/>
  <c r="CL38" i="1"/>
  <c r="CP38" i="1" s="1"/>
  <c r="CL46" i="1"/>
  <c r="CP46" i="1" s="1"/>
  <c r="CL51" i="1"/>
  <c r="CP51" i="1" s="1"/>
  <c r="CL19" i="1"/>
  <c r="CP19" i="1" s="1"/>
  <c r="CL43" i="1"/>
  <c r="CP43" i="1" s="1"/>
  <c r="CL35" i="1"/>
  <c r="CP35" i="1" s="1"/>
  <c r="CL27" i="1"/>
  <c r="CP27" i="1" s="1"/>
  <c r="CL50" i="1"/>
  <c r="CP50" i="1" s="1"/>
  <c r="CL42" i="1"/>
  <c r="CP42" i="1" s="1"/>
  <c r="CL34" i="1"/>
  <c r="CP34" i="1" s="1"/>
  <c r="CL26" i="1"/>
  <c r="CP26" i="1" s="1"/>
  <c r="CL18" i="1"/>
  <c r="CP18" i="1" s="1"/>
  <c r="CL49" i="1"/>
  <c r="CP49" i="1" s="1"/>
  <c r="CL41" i="1"/>
  <c r="CP41" i="1" s="1"/>
  <c r="CL33" i="1"/>
  <c r="CP33" i="1" s="1"/>
  <c r="CL25" i="1"/>
  <c r="CP25" i="1" s="1"/>
  <c r="CL17" i="1"/>
  <c r="CP17" i="1" s="1"/>
  <c r="CL48" i="1"/>
  <c r="CP48" i="1" s="1"/>
  <c r="CL40" i="1"/>
  <c r="CP40" i="1" s="1"/>
  <c r="CL32" i="1"/>
  <c r="CP32" i="1" s="1"/>
  <c r="CL24" i="1"/>
  <c r="CP24" i="1" s="1"/>
  <c r="CL47" i="1"/>
  <c r="CP47" i="1" s="1"/>
  <c r="CL39" i="1"/>
  <c r="CP39" i="1" s="1"/>
  <c r="CL31" i="1"/>
  <c r="CP31" i="1" s="1"/>
  <c r="CL23" i="1"/>
  <c r="CP23" i="1" s="1"/>
  <c r="CL53" i="1"/>
  <c r="CP53" i="1" s="1"/>
  <c r="CL45" i="1"/>
  <c r="CP45" i="1" s="1"/>
  <c r="CL37" i="1"/>
  <c r="CP37" i="1" s="1"/>
  <c r="CL29" i="1"/>
  <c r="CP29" i="1" s="1"/>
  <c r="CL21" i="1"/>
  <c r="CP21" i="1" s="1"/>
  <c r="CL52" i="1"/>
  <c r="CP52" i="1" s="1"/>
  <c r="CL44" i="1"/>
  <c r="CP44" i="1" s="1"/>
  <c r="CL36" i="1"/>
  <c r="CP36" i="1" s="1"/>
  <c r="CL28" i="1"/>
  <c r="CP28" i="1" s="1"/>
  <c r="CL20" i="1"/>
  <c r="CP20" i="1" s="1"/>
  <c r="B109" i="2"/>
  <c r="C109" i="2"/>
  <c r="D109" i="2"/>
  <c r="E109" i="2"/>
  <c r="H109" i="2"/>
  <c r="I109" i="2"/>
  <c r="J109" i="2"/>
  <c r="K109" i="2"/>
  <c r="L109" i="2"/>
  <c r="M109" i="2"/>
  <c r="N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H109" i="2"/>
  <c r="AI109" i="2"/>
  <c r="AL109" i="2"/>
  <c r="AN109" i="2"/>
  <c r="AP109" i="2"/>
  <c r="AR109" i="2"/>
  <c r="AS109" i="2"/>
  <c r="AT109" i="2"/>
  <c r="AU109" i="2"/>
  <c r="AV109" i="2"/>
  <c r="AY109" i="2"/>
  <c r="AZ109" i="2"/>
  <c r="BC109" i="2"/>
  <c r="BD109" i="2"/>
  <c r="BE109" i="2"/>
  <c r="BF109" i="2"/>
  <c r="BI109" i="2"/>
  <c r="BJ109" i="2"/>
  <c r="BK109" i="2"/>
  <c r="BL109" i="2"/>
  <c r="BO109" i="2"/>
  <c r="BP109" i="2"/>
  <c r="BS109" i="2"/>
  <c r="BU109" i="2"/>
  <c r="BV109" i="2"/>
  <c r="BY109" i="2"/>
  <c r="BZ109" i="2"/>
  <c r="CC109" i="2"/>
  <c r="CE109" i="2"/>
  <c r="CG109" i="2"/>
  <c r="CH109" i="2"/>
  <c r="CI109" i="2"/>
  <c r="CN109" i="2"/>
  <c r="CO109" i="2"/>
  <c r="B70" i="2"/>
  <c r="C70" i="2"/>
  <c r="D70" i="2"/>
  <c r="E70" i="2"/>
  <c r="H70" i="2"/>
  <c r="I70" i="2"/>
  <c r="J70" i="2"/>
  <c r="K70" i="2"/>
  <c r="L70" i="2"/>
  <c r="M70" i="2"/>
  <c r="N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H70" i="2"/>
  <c r="AI70" i="2"/>
  <c r="AL70" i="2"/>
  <c r="AN70" i="2"/>
  <c r="AP70" i="2"/>
  <c r="AR70" i="2"/>
  <c r="AS70" i="2"/>
  <c r="AT70" i="2"/>
  <c r="AU70" i="2"/>
  <c r="AV70" i="2"/>
  <c r="AY70" i="2"/>
  <c r="AZ70" i="2"/>
  <c r="BC70" i="2"/>
  <c r="BD70" i="2"/>
  <c r="BE70" i="2"/>
  <c r="BF70" i="2"/>
  <c r="BI70" i="2"/>
  <c r="BJ70" i="2"/>
  <c r="BK70" i="2"/>
  <c r="BL70" i="2"/>
  <c r="BO70" i="2"/>
  <c r="BP70" i="2"/>
  <c r="BS70" i="2"/>
  <c r="BU70" i="2"/>
  <c r="BV70" i="2"/>
  <c r="BY70" i="2"/>
  <c r="BZ70" i="2"/>
  <c r="CC70" i="2"/>
  <c r="CE70" i="2"/>
  <c r="CG70" i="2"/>
  <c r="CH70" i="2"/>
  <c r="CI70" i="2"/>
  <c r="CO70" i="2"/>
  <c r="CP55" i="2" l="1"/>
  <c r="CP112" i="2" s="1"/>
  <c r="CL112" i="2"/>
  <c r="CP111" i="2"/>
  <c r="CL111" i="2"/>
  <c r="CP12" i="2"/>
  <c r="CP13" i="1"/>
  <c r="CP5" i="2"/>
  <c r="CP110" i="2"/>
  <c r="CP7" i="2"/>
  <c r="CL110" i="2"/>
  <c r="CP9" i="2"/>
  <c r="CP11" i="2"/>
  <c r="CP6" i="2"/>
  <c r="CP8" i="2"/>
  <c r="CP10" i="2"/>
  <c r="CN108" i="2"/>
  <c r="CO108" i="2"/>
  <c r="CG108" i="2"/>
  <c r="CH108" i="2"/>
  <c r="CI108" i="2"/>
  <c r="CE108" i="2"/>
  <c r="CC108" i="2"/>
  <c r="BY108" i="2"/>
  <c r="BZ108" i="2"/>
  <c r="BU108" i="2"/>
  <c r="BV108" i="2"/>
  <c r="BS108" i="2"/>
  <c r="CP13" i="2" l="1"/>
  <c r="BO108" i="2"/>
  <c r="BP108" i="2"/>
  <c r="BI108" i="2" l="1"/>
  <c r="BJ108" i="2"/>
  <c r="BK108" i="2"/>
  <c r="BL108" i="2"/>
  <c r="BD108" i="2"/>
  <c r="BE108" i="2"/>
  <c r="BF108" i="2"/>
  <c r="BC108" i="2"/>
  <c r="AY108" i="2"/>
  <c r="AZ108" i="2"/>
  <c r="AS108" i="2"/>
  <c r="AT108" i="2"/>
  <c r="AU108" i="2"/>
  <c r="AV108" i="2"/>
  <c r="AR108" i="2"/>
  <c r="AP108" i="2"/>
  <c r="AN108" i="2"/>
  <c r="AL108" i="2"/>
  <c r="AH108" i="2"/>
  <c r="AI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H108" i="2"/>
  <c r="I108" i="2"/>
  <c r="J108" i="2"/>
  <c r="K108" i="2"/>
  <c r="L108" i="2"/>
  <c r="M108" i="2"/>
  <c r="N108" i="2"/>
  <c r="B108" i="2"/>
  <c r="C108" i="2"/>
  <c r="D108" i="2"/>
  <c r="E108" i="2"/>
  <c r="CN107" i="2" l="1"/>
  <c r="CO107" i="2" l="1"/>
  <c r="CG107" i="2"/>
  <c r="CH107" i="2"/>
  <c r="CI107" i="2"/>
  <c r="CE107" i="2"/>
  <c r="CC107" i="2"/>
  <c r="BY107" i="2"/>
  <c r="BZ107" i="2"/>
  <c r="BU107" i="2"/>
  <c r="BV107" i="2"/>
  <c r="BS107" i="2"/>
  <c r="BO107" i="2"/>
  <c r="BP107" i="2"/>
  <c r="BI107" i="2"/>
  <c r="BJ107" i="2"/>
  <c r="BK107" i="2"/>
  <c r="BL107" i="2"/>
  <c r="BC107" i="2"/>
  <c r="BD107" i="2"/>
  <c r="BE107" i="2"/>
  <c r="BF107" i="2"/>
  <c r="AY107" i="2"/>
  <c r="AZ107" i="2"/>
  <c r="AR107" i="2"/>
  <c r="AS107" i="2"/>
  <c r="AT107" i="2"/>
  <c r="AU107" i="2"/>
  <c r="AV107" i="2"/>
  <c r="AP107" i="2"/>
  <c r="AN107" i="2"/>
  <c r="AL107" i="2"/>
  <c r="AH107" i="2"/>
  <c r="AI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H107" i="2"/>
  <c r="I107" i="2"/>
  <c r="J107" i="2"/>
  <c r="K107" i="2"/>
  <c r="L107" i="2"/>
  <c r="M107" i="2"/>
  <c r="N107" i="2"/>
  <c r="B107" i="2"/>
  <c r="C107" i="2"/>
  <c r="D107" i="2"/>
  <c r="E107" i="2"/>
  <c r="CA13" i="2" l="1"/>
  <c r="CJ13" i="2" l="1"/>
  <c r="BW13" i="2"/>
  <c r="BQ13" i="2"/>
  <c r="BM13" i="2"/>
  <c r="BG13" i="2"/>
  <c r="BA13" i="2"/>
  <c r="AW13" i="2"/>
  <c r="AJ13" i="2"/>
  <c r="AF13" i="2"/>
  <c r="O13" i="2"/>
  <c r="CJ13" i="1"/>
  <c r="CA13" i="1"/>
  <c r="BW13" i="1"/>
  <c r="BQ13" i="1"/>
  <c r="BM13" i="1"/>
  <c r="BG13" i="1"/>
  <c r="BA13" i="1"/>
  <c r="AW13" i="1"/>
  <c r="AJ13" i="1"/>
  <c r="AF13" i="1"/>
  <c r="O13" i="1"/>
  <c r="F13" i="1"/>
  <c r="CL13" i="1" l="1"/>
  <c r="CL13" i="2"/>
  <c r="B106" i="2"/>
  <c r="C106" i="2"/>
  <c r="D106" i="2"/>
  <c r="E106" i="2"/>
  <c r="H106" i="2"/>
  <c r="I106" i="2"/>
  <c r="J106" i="2"/>
  <c r="K106" i="2"/>
  <c r="L106" i="2"/>
  <c r="M106" i="2"/>
  <c r="N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H106" i="2"/>
  <c r="AI106" i="2"/>
  <c r="AL106" i="2"/>
  <c r="AN106" i="2"/>
  <c r="AP106" i="2"/>
  <c r="AR106" i="2"/>
  <c r="AS106" i="2"/>
  <c r="AT106" i="2"/>
  <c r="AU106" i="2"/>
  <c r="AV106" i="2"/>
  <c r="AY106" i="2"/>
  <c r="AZ106" i="2"/>
  <c r="BC106" i="2"/>
  <c r="BD106" i="2"/>
  <c r="BE106" i="2"/>
  <c r="BF106" i="2"/>
  <c r="BI106" i="2"/>
  <c r="BJ106" i="2"/>
  <c r="BK106" i="2"/>
  <c r="BL106" i="2"/>
  <c r="BO106" i="2"/>
  <c r="BP106" i="2"/>
  <c r="BS106" i="2"/>
  <c r="BU106" i="2"/>
  <c r="BV106" i="2"/>
  <c r="BY106" i="2"/>
  <c r="BZ106" i="2"/>
  <c r="CC106" i="2"/>
  <c r="CE106" i="2"/>
  <c r="CG106" i="2"/>
  <c r="CH106" i="2"/>
  <c r="CI106" i="2"/>
  <c r="CN106" i="2"/>
  <c r="CO106" i="2"/>
  <c r="I69" i="2" l="1"/>
  <c r="B105" i="2" l="1"/>
  <c r="C105" i="2"/>
  <c r="D105" i="2"/>
  <c r="E105" i="2"/>
  <c r="H105" i="2"/>
  <c r="I105" i="2"/>
  <c r="J105" i="2"/>
  <c r="K105" i="2"/>
  <c r="L105" i="2"/>
  <c r="M105" i="2"/>
  <c r="N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H105" i="2"/>
  <c r="AI105" i="2"/>
  <c r="AL105" i="2"/>
  <c r="AN105" i="2"/>
  <c r="AP105" i="2"/>
  <c r="AR105" i="2"/>
  <c r="AS105" i="2"/>
  <c r="AT105" i="2"/>
  <c r="AU105" i="2"/>
  <c r="AV105" i="2"/>
  <c r="AY105" i="2"/>
  <c r="AZ105" i="2"/>
  <c r="BC105" i="2"/>
  <c r="BD105" i="2"/>
  <c r="BE105" i="2"/>
  <c r="BF105" i="2"/>
  <c r="BI105" i="2"/>
  <c r="BJ105" i="2"/>
  <c r="BK105" i="2"/>
  <c r="BL105" i="2"/>
  <c r="BO105" i="2"/>
  <c r="BP105" i="2"/>
  <c r="BS105" i="2"/>
  <c r="BU105" i="2"/>
  <c r="BV105" i="2"/>
  <c r="BY105" i="2"/>
  <c r="BZ105" i="2"/>
  <c r="CC105" i="2"/>
  <c r="CE105" i="2"/>
  <c r="CG105" i="2"/>
  <c r="CH105" i="2"/>
  <c r="CI105" i="2"/>
  <c r="CN105" i="2"/>
  <c r="CO105" i="2"/>
  <c r="B69" i="2"/>
  <c r="C69" i="2"/>
  <c r="D69" i="2"/>
  <c r="E69" i="2"/>
  <c r="H69" i="2"/>
  <c r="J69" i="2"/>
  <c r="K69" i="2"/>
  <c r="L69" i="2"/>
  <c r="M69" i="2"/>
  <c r="N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H69" i="2"/>
  <c r="AI69" i="2"/>
  <c r="AR69" i="2"/>
  <c r="AS69" i="2"/>
  <c r="AT69" i="2"/>
  <c r="AU69" i="2"/>
  <c r="AV69" i="2"/>
  <c r="AY69" i="2"/>
  <c r="AZ69" i="2"/>
  <c r="BC69" i="2"/>
  <c r="BD69" i="2"/>
  <c r="BE69" i="2"/>
  <c r="BF69" i="2"/>
  <c r="BI69" i="2"/>
  <c r="BJ69" i="2"/>
  <c r="BK69" i="2"/>
  <c r="BL69" i="2"/>
  <c r="BO69" i="2"/>
  <c r="BP69" i="2"/>
  <c r="BU69" i="2"/>
  <c r="BV69" i="2"/>
  <c r="BY69" i="2"/>
  <c r="BZ69" i="2"/>
  <c r="CG69" i="2"/>
  <c r="CH69" i="2"/>
  <c r="CI69" i="2"/>
  <c r="CJ109" i="2"/>
  <c r="CA109" i="2"/>
  <c r="BW109" i="2"/>
  <c r="BQ109" i="2"/>
  <c r="BM109" i="2"/>
  <c r="BG109" i="2"/>
  <c r="BA109" i="2"/>
  <c r="AW109" i="2"/>
  <c r="AJ109" i="2"/>
  <c r="AF109" i="2"/>
  <c r="O109" i="2"/>
  <c r="O17" i="2"/>
  <c r="O106" i="2"/>
  <c r="O107" i="2"/>
  <c r="O108" i="2"/>
  <c r="F109" i="2"/>
  <c r="CD4" i="1"/>
  <c r="CD5" i="1"/>
  <c r="CD6" i="1"/>
  <c r="CD7" i="1"/>
  <c r="CD8" i="1"/>
  <c r="CD9" i="1"/>
  <c r="CD10" i="1"/>
  <c r="AF16" i="1"/>
  <c r="AF12" i="1"/>
  <c r="O105" i="2" l="1"/>
  <c r="O12" i="2"/>
  <c r="O70" i="2" s="1"/>
  <c r="I104" i="2"/>
  <c r="CL109" i="2" l="1"/>
  <c r="CP109" i="2"/>
  <c r="CN104" i="2"/>
  <c r="CO104" i="2"/>
  <c r="BD104" i="2"/>
  <c r="BE104" i="2"/>
  <c r="BF104" i="2"/>
  <c r="BI104" i="2"/>
  <c r="BJ104" i="2"/>
  <c r="BK104" i="2"/>
  <c r="BL104" i="2"/>
  <c r="BO104" i="2"/>
  <c r="BP104" i="2"/>
  <c r="BS104" i="2"/>
  <c r="BU104" i="2"/>
  <c r="BV104" i="2"/>
  <c r="BY104" i="2"/>
  <c r="BZ104" i="2"/>
  <c r="CC104" i="2"/>
  <c r="CE104" i="2"/>
  <c r="CG104" i="2"/>
  <c r="CH104" i="2"/>
  <c r="CI104" i="2"/>
  <c r="AL104" i="2"/>
  <c r="AN104" i="2"/>
  <c r="AP104" i="2"/>
  <c r="AR104" i="2"/>
  <c r="AS104" i="2"/>
  <c r="AT104" i="2"/>
  <c r="AU104" i="2"/>
  <c r="AV104" i="2"/>
  <c r="AY104" i="2"/>
  <c r="AZ104" i="2"/>
  <c r="BC104" i="2"/>
  <c r="AH104" i="2"/>
  <c r="AI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O104" i="2"/>
  <c r="H104" i="2"/>
  <c r="J104" i="2"/>
  <c r="K104" i="2"/>
  <c r="L104" i="2"/>
  <c r="M104" i="2"/>
  <c r="N104" i="2"/>
  <c r="B104" i="2"/>
  <c r="C104" i="2"/>
  <c r="D104" i="2"/>
  <c r="E104" i="2"/>
  <c r="CJ108" i="2"/>
  <c r="CA108" i="2"/>
  <c r="BW108" i="2"/>
  <c r="BQ108" i="2"/>
  <c r="BM108" i="2"/>
  <c r="BG108" i="2"/>
  <c r="BA108" i="2"/>
  <c r="AW108" i="2"/>
  <c r="AJ108" i="2"/>
  <c r="AF108" i="2"/>
  <c r="F108" i="2" l="1"/>
  <c r="AH103" i="2"/>
  <c r="AI103" i="2"/>
  <c r="AL103" i="2"/>
  <c r="AN103" i="2"/>
  <c r="AP103" i="2"/>
  <c r="AR103" i="2"/>
  <c r="AS103" i="2"/>
  <c r="AT103" i="2"/>
  <c r="AU103" i="2"/>
  <c r="AV103" i="2"/>
  <c r="AY103" i="2"/>
  <c r="AZ103" i="2"/>
  <c r="BC103" i="2"/>
  <c r="BD103" i="2"/>
  <c r="BE103" i="2"/>
  <c r="BF103" i="2"/>
  <c r="BI103" i="2"/>
  <c r="BJ103" i="2"/>
  <c r="BK103" i="2"/>
  <c r="BL103" i="2"/>
  <c r="BO103" i="2"/>
  <c r="BP103" i="2"/>
  <c r="BS103" i="2"/>
  <c r="BU103" i="2"/>
  <c r="BV103" i="2"/>
  <c r="BY103" i="2"/>
  <c r="BZ103" i="2"/>
  <c r="CC103" i="2"/>
  <c r="CE103" i="2"/>
  <c r="CG103" i="2"/>
  <c r="CH103" i="2"/>
  <c r="CI103" i="2"/>
  <c r="CN103" i="2"/>
  <c r="CO103" i="2"/>
  <c r="B103" i="2"/>
  <c r="C103" i="2"/>
  <c r="D103" i="2"/>
  <c r="E103" i="2"/>
  <c r="H103" i="2"/>
  <c r="J103" i="2"/>
  <c r="K103" i="2"/>
  <c r="L103" i="2"/>
  <c r="M103" i="2"/>
  <c r="N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CJ107" i="2"/>
  <c r="CA107" i="2"/>
  <c r="BW107" i="2"/>
  <c r="BQ107" i="2"/>
  <c r="BM107" i="2"/>
  <c r="BG107" i="2"/>
  <c r="BA107" i="2"/>
  <c r="AW107" i="2"/>
  <c r="AJ107" i="2"/>
  <c r="AF107" i="2"/>
  <c r="CL108" i="2" l="1"/>
  <c r="CP108" i="2"/>
  <c r="F107" i="2"/>
  <c r="O12" i="1"/>
  <c r="CJ12" i="1"/>
  <c r="CJ16" i="1"/>
  <c r="CA12" i="1"/>
  <c r="CA16" i="1"/>
  <c r="BW12" i="1"/>
  <c r="BW16" i="1"/>
  <c r="BW4" i="1" s="1"/>
  <c r="BQ6" i="1"/>
  <c r="BQ8" i="1"/>
  <c r="BQ10" i="1"/>
  <c r="BQ12" i="1"/>
  <c r="BQ16" i="1"/>
  <c r="BQ4" i="1" s="1"/>
  <c r="BM12" i="1"/>
  <c r="BM16" i="1"/>
  <c r="BG12" i="1"/>
  <c r="BG16" i="1"/>
  <c r="BA12" i="1"/>
  <c r="BA16" i="1"/>
  <c r="AW12" i="1"/>
  <c r="AW16" i="1"/>
  <c r="AJ12" i="1"/>
  <c r="AJ16" i="1"/>
  <c r="F12" i="1"/>
  <c r="F16" i="1"/>
  <c r="CL12" i="1" l="1"/>
  <c r="CL107" i="2"/>
  <c r="CP107" i="2"/>
  <c r="BQ11" i="1"/>
  <c r="BQ5" i="1"/>
  <c r="BQ7" i="1"/>
  <c r="BQ9" i="1"/>
  <c r="F11" i="1"/>
  <c r="CN102" i="2"/>
  <c r="CO102" i="2"/>
  <c r="CG102" i="2"/>
  <c r="CH102" i="2"/>
  <c r="CI102" i="2"/>
  <c r="CE102" i="2"/>
  <c r="CC102" i="2"/>
  <c r="BY102" i="2"/>
  <c r="BZ102" i="2"/>
  <c r="BU102" i="2"/>
  <c r="BV102" i="2"/>
  <c r="BS102" i="2"/>
  <c r="BO102" i="2"/>
  <c r="BP102" i="2"/>
  <c r="BI102" i="2"/>
  <c r="BJ102" i="2"/>
  <c r="BK102" i="2"/>
  <c r="BL102" i="2"/>
  <c r="BC102" i="2"/>
  <c r="BD102" i="2"/>
  <c r="BE102" i="2"/>
  <c r="BF102" i="2"/>
  <c r="AY102" i="2"/>
  <c r="AZ102" i="2"/>
  <c r="AR102" i="2"/>
  <c r="AS102" i="2"/>
  <c r="AT102" i="2"/>
  <c r="AU102" i="2"/>
  <c r="AV102" i="2"/>
  <c r="AH102" i="2"/>
  <c r="AI102" i="2"/>
  <c r="AL102" i="2"/>
  <c r="AN102" i="2"/>
  <c r="AP102" i="2"/>
  <c r="Z102" i="2"/>
  <c r="AA102" i="2"/>
  <c r="AB102" i="2"/>
  <c r="AC102" i="2"/>
  <c r="AD102" i="2"/>
  <c r="AE102" i="2"/>
  <c r="Q102" i="2"/>
  <c r="R102" i="2"/>
  <c r="S102" i="2"/>
  <c r="T102" i="2"/>
  <c r="U102" i="2"/>
  <c r="V102" i="2"/>
  <c r="W102" i="2"/>
  <c r="X102" i="2"/>
  <c r="Y102" i="2"/>
  <c r="H102" i="2"/>
  <c r="J102" i="2"/>
  <c r="K102" i="2"/>
  <c r="L102" i="2"/>
  <c r="M102" i="2"/>
  <c r="N102" i="2"/>
  <c r="B102" i="2"/>
  <c r="C102" i="2"/>
  <c r="D102" i="2"/>
  <c r="E102" i="2"/>
  <c r="BQ12" i="2"/>
  <c r="BQ70" i="2" s="1"/>
  <c r="CJ12" i="2" l="1"/>
  <c r="CJ70" i="2" s="1"/>
  <c r="CJ106" i="2"/>
  <c r="CA12" i="2"/>
  <c r="CA70" i="2" s="1"/>
  <c r="CA106" i="2"/>
  <c r="BW12" i="2"/>
  <c r="BW70" i="2" s="1"/>
  <c r="BW106" i="2"/>
  <c r="BQ106" i="2"/>
  <c r="BM12" i="2"/>
  <c r="BM70" i="2" s="1"/>
  <c r="BM106" i="2"/>
  <c r="BG12" i="2"/>
  <c r="BG70" i="2" s="1"/>
  <c r="BG106" i="2"/>
  <c r="BA12" i="2"/>
  <c r="BA106" i="2"/>
  <c r="AW12" i="2"/>
  <c r="AW70" i="2" s="1"/>
  <c r="AW106" i="2"/>
  <c r="AJ12" i="2"/>
  <c r="AJ70" i="2" s="1"/>
  <c r="AJ106" i="2"/>
  <c r="AF12" i="2"/>
  <c r="AF70" i="2" s="1"/>
  <c r="AF106" i="2"/>
  <c r="F106" i="2"/>
  <c r="F70" i="2"/>
  <c r="BA70" i="2" l="1"/>
  <c r="CL12" i="2"/>
  <c r="CL106" i="2"/>
  <c r="CP12" i="1"/>
  <c r="CN101" i="2"/>
  <c r="CO101" i="2"/>
  <c r="CG101" i="2"/>
  <c r="CH101" i="2"/>
  <c r="CI101" i="2"/>
  <c r="CE101" i="2"/>
  <c r="CC101" i="2"/>
  <c r="BY101" i="2"/>
  <c r="BZ101" i="2"/>
  <c r="BU101" i="2"/>
  <c r="BV101" i="2"/>
  <c r="BO101" i="2"/>
  <c r="BP101" i="2"/>
  <c r="BI101" i="2"/>
  <c r="BJ101" i="2"/>
  <c r="BK101" i="2"/>
  <c r="BL101" i="2"/>
  <c r="BC101" i="2"/>
  <c r="BD101" i="2"/>
  <c r="BE101" i="2"/>
  <c r="BF101" i="2"/>
  <c r="AY101" i="2"/>
  <c r="AZ101" i="2"/>
  <c r="AR101" i="2"/>
  <c r="AS101" i="2"/>
  <c r="AT101" i="2"/>
  <c r="AU101" i="2"/>
  <c r="AV101" i="2"/>
  <c r="AP101" i="2"/>
  <c r="AN101" i="2"/>
  <c r="AL101" i="2"/>
  <c r="AH101" i="2"/>
  <c r="AI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H101" i="2"/>
  <c r="J101" i="2"/>
  <c r="K101" i="2"/>
  <c r="L101" i="2"/>
  <c r="M101" i="2"/>
  <c r="N101" i="2"/>
  <c r="B101" i="2"/>
  <c r="C101" i="2"/>
  <c r="D101" i="2"/>
  <c r="E101" i="2"/>
  <c r="BS101" i="2"/>
  <c r="CO69" i="2"/>
  <c r="CN69" i="2"/>
  <c r="CJ105" i="2"/>
  <c r="CE69" i="2"/>
  <c r="CC69" i="2"/>
  <c r="BW105" i="2"/>
  <c r="BS69" i="2"/>
  <c r="BQ105" i="2"/>
  <c r="BM105" i="2"/>
  <c r="BG105" i="2"/>
  <c r="BA105" i="2"/>
  <c r="AW105" i="2"/>
  <c r="AP69" i="2"/>
  <c r="AN69" i="2"/>
  <c r="AL69" i="2"/>
  <c r="AJ105" i="2"/>
  <c r="AF105" i="2"/>
  <c r="CL70" i="2" l="1"/>
  <c r="F105" i="2"/>
  <c r="CP106" i="2"/>
  <c r="CP70" i="2"/>
  <c r="CA105" i="2"/>
  <c r="AF11" i="1"/>
  <c r="B100" i="2"/>
  <c r="C100" i="2"/>
  <c r="D100" i="2"/>
  <c r="E100" i="2"/>
  <c r="H100" i="2"/>
  <c r="J100" i="2"/>
  <c r="K100" i="2"/>
  <c r="L100" i="2"/>
  <c r="M100" i="2"/>
  <c r="N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H100" i="2"/>
  <c r="AI100" i="2"/>
  <c r="AL100" i="2"/>
  <c r="AN100" i="2"/>
  <c r="AP100" i="2"/>
  <c r="AR100" i="2"/>
  <c r="AS100" i="2"/>
  <c r="AT100" i="2"/>
  <c r="AU100" i="2"/>
  <c r="AV100" i="2"/>
  <c r="AY100" i="2"/>
  <c r="AZ100" i="2"/>
  <c r="BC100" i="2"/>
  <c r="BD100" i="2"/>
  <c r="BE100" i="2"/>
  <c r="BF100" i="2"/>
  <c r="BI100" i="2"/>
  <c r="BJ100" i="2"/>
  <c r="BK100" i="2"/>
  <c r="BL100" i="2"/>
  <c r="BO100" i="2"/>
  <c r="BP100" i="2"/>
  <c r="BS100" i="2"/>
  <c r="BU100" i="2"/>
  <c r="BV100" i="2"/>
  <c r="BY100" i="2"/>
  <c r="BZ100" i="2"/>
  <c r="CC100" i="2"/>
  <c r="CE100" i="2"/>
  <c r="CG100" i="2"/>
  <c r="CH100" i="2"/>
  <c r="CI100" i="2"/>
  <c r="CN100" i="2"/>
  <c r="CO100" i="2"/>
  <c r="CP105" i="2" l="1"/>
  <c r="CL105" i="2"/>
  <c r="CJ104" i="2"/>
  <c r="BW104" i="2"/>
  <c r="BQ104" i="2"/>
  <c r="BM104" i="2"/>
  <c r="BG104" i="2"/>
  <c r="BA104" i="2"/>
  <c r="AW104" i="2"/>
  <c r="AJ104" i="2"/>
  <c r="AF104" i="2"/>
  <c r="F104" i="2" l="1"/>
  <c r="CA104" i="2"/>
  <c r="CP104" i="2" l="1"/>
  <c r="CL104" i="2"/>
  <c r="CN99" i="2"/>
  <c r="CO99" i="2"/>
  <c r="CG99" i="2"/>
  <c r="CH99" i="2"/>
  <c r="CI99" i="2"/>
  <c r="CE99" i="2"/>
  <c r="CC99" i="2"/>
  <c r="BY99" i="2"/>
  <c r="BZ99" i="2"/>
  <c r="BU99" i="2"/>
  <c r="BV99" i="2"/>
  <c r="BS99" i="2"/>
  <c r="BO99" i="2"/>
  <c r="BP99" i="2"/>
  <c r="BI99" i="2"/>
  <c r="BJ99" i="2"/>
  <c r="BK99" i="2"/>
  <c r="BL99" i="2"/>
  <c r="BC99" i="2"/>
  <c r="BD99" i="2"/>
  <c r="BE99" i="2"/>
  <c r="BF99" i="2"/>
  <c r="AY99" i="2"/>
  <c r="AZ99" i="2"/>
  <c r="AP99" i="2"/>
  <c r="AR99" i="2"/>
  <c r="AS99" i="2"/>
  <c r="AT99" i="2"/>
  <c r="AU99" i="2"/>
  <c r="AV99" i="2"/>
  <c r="AN99" i="2"/>
  <c r="AL99" i="2"/>
  <c r="AH99" i="2"/>
  <c r="AI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H99" i="2"/>
  <c r="J99" i="2"/>
  <c r="K99" i="2"/>
  <c r="L99" i="2"/>
  <c r="M99" i="2"/>
  <c r="N99" i="2"/>
  <c r="B99" i="2"/>
  <c r="C99" i="2"/>
  <c r="D99" i="2"/>
  <c r="E99" i="2"/>
  <c r="CJ103" i="2" l="1"/>
  <c r="BW103" i="2"/>
  <c r="BQ103" i="2"/>
  <c r="BM103" i="2"/>
  <c r="BG103" i="2"/>
  <c r="BA103" i="2"/>
  <c r="AW103" i="2"/>
  <c r="AW17" i="2"/>
  <c r="BA17" i="2"/>
  <c r="BG17" i="2"/>
  <c r="BM17" i="2"/>
  <c r="BQ17" i="2"/>
  <c r="AJ103" i="2"/>
  <c r="AF103" i="2"/>
  <c r="O103" i="2"/>
  <c r="F103" i="2" l="1"/>
  <c r="BQ4" i="2"/>
  <c r="CA103" i="2"/>
  <c r="CP103" i="2" l="1"/>
  <c r="CL103" i="2"/>
  <c r="BG11" i="1" l="1"/>
  <c r="B98" i="2"/>
  <c r="C98" i="2"/>
  <c r="D98" i="2"/>
  <c r="E98" i="2"/>
  <c r="H98" i="2"/>
  <c r="J98" i="2"/>
  <c r="K98" i="2"/>
  <c r="L98" i="2"/>
  <c r="M98" i="2"/>
  <c r="N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H98" i="2"/>
  <c r="AI98" i="2"/>
  <c r="AL98" i="2"/>
  <c r="AN98" i="2"/>
  <c r="AP98" i="2"/>
  <c r="AR98" i="2"/>
  <c r="AS98" i="2"/>
  <c r="AT98" i="2"/>
  <c r="AU98" i="2"/>
  <c r="AV98" i="2"/>
  <c r="AY98" i="2"/>
  <c r="AZ98" i="2"/>
  <c r="BC98" i="2"/>
  <c r="BD98" i="2"/>
  <c r="BE98" i="2"/>
  <c r="BF98" i="2"/>
  <c r="BI98" i="2"/>
  <c r="BJ98" i="2"/>
  <c r="BK98" i="2"/>
  <c r="BL98" i="2"/>
  <c r="BO98" i="2"/>
  <c r="BP98" i="2"/>
  <c r="BS98" i="2"/>
  <c r="BU98" i="2"/>
  <c r="BV98" i="2"/>
  <c r="BY98" i="2"/>
  <c r="BZ98" i="2"/>
  <c r="CC98" i="2"/>
  <c r="CE98" i="2"/>
  <c r="CG98" i="2"/>
  <c r="CH98" i="2"/>
  <c r="CI98" i="2"/>
  <c r="CN98" i="2"/>
  <c r="CO98" i="2"/>
  <c r="B75" i="2"/>
  <c r="C75" i="2"/>
  <c r="D75" i="2"/>
  <c r="E75" i="2"/>
  <c r="H75" i="2"/>
  <c r="I75" i="2"/>
  <c r="J75" i="2"/>
  <c r="K75" i="2"/>
  <c r="L75" i="2"/>
  <c r="M75" i="2"/>
  <c r="N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H75" i="2"/>
  <c r="AI75" i="2"/>
  <c r="AL75" i="2"/>
  <c r="AN75" i="2"/>
  <c r="AP75" i="2"/>
  <c r="AR75" i="2"/>
  <c r="AS75" i="2"/>
  <c r="AT75" i="2"/>
  <c r="AU75" i="2"/>
  <c r="AV75" i="2"/>
  <c r="AY75" i="2"/>
  <c r="AZ75" i="2"/>
  <c r="BC75" i="2"/>
  <c r="BD75" i="2"/>
  <c r="BE75" i="2"/>
  <c r="BF75" i="2"/>
  <c r="BI75" i="2"/>
  <c r="BJ75" i="2"/>
  <c r="BK75" i="2"/>
  <c r="BL75" i="2"/>
  <c r="BO75" i="2"/>
  <c r="BP75" i="2"/>
  <c r="BS75" i="2"/>
  <c r="BU75" i="2"/>
  <c r="BV75" i="2"/>
  <c r="BY75" i="2"/>
  <c r="BZ75" i="2"/>
  <c r="CC75" i="2"/>
  <c r="CE75" i="2"/>
  <c r="CG75" i="2"/>
  <c r="CH75" i="2"/>
  <c r="CI75" i="2"/>
  <c r="CN75" i="2"/>
  <c r="CO75" i="2"/>
  <c r="B76" i="2"/>
  <c r="C76" i="2"/>
  <c r="D76" i="2"/>
  <c r="E76" i="2"/>
  <c r="H76" i="2"/>
  <c r="I76" i="2"/>
  <c r="J76" i="2"/>
  <c r="K76" i="2"/>
  <c r="L76" i="2"/>
  <c r="M76" i="2"/>
  <c r="N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H76" i="2"/>
  <c r="AI76" i="2"/>
  <c r="AL76" i="2"/>
  <c r="AN76" i="2"/>
  <c r="AP76" i="2"/>
  <c r="AR76" i="2"/>
  <c r="AS76" i="2"/>
  <c r="AT76" i="2"/>
  <c r="AU76" i="2"/>
  <c r="AV76" i="2"/>
  <c r="AY76" i="2"/>
  <c r="AZ76" i="2"/>
  <c r="BC76" i="2"/>
  <c r="BD76" i="2"/>
  <c r="BE76" i="2"/>
  <c r="BF76" i="2"/>
  <c r="BI76" i="2"/>
  <c r="BJ76" i="2"/>
  <c r="BK76" i="2"/>
  <c r="BL76" i="2"/>
  <c r="BO76" i="2"/>
  <c r="BP76" i="2"/>
  <c r="BS76" i="2"/>
  <c r="BU76" i="2"/>
  <c r="BV76" i="2"/>
  <c r="BY76" i="2"/>
  <c r="BZ76" i="2"/>
  <c r="CC76" i="2"/>
  <c r="CE76" i="2"/>
  <c r="CG76" i="2"/>
  <c r="CH76" i="2"/>
  <c r="CI76" i="2"/>
  <c r="CN76" i="2"/>
  <c r="CO76" i="2"/>
  <c r="B77" i="2"/>
  <c r="C77" i="2"/>
  <c r="D77" i="2"/>
  <c r="E77" i="2"/>
  <c r="H77" i="2"/>
  <c r="I77" i="2"/>
  <c r="J77" i="2"/>
  <c r="K77" i="2"/>
  <c r="L77" i="2"/>
  <c r="M77" i="2"/>
  <c r="N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H77" i="2"/>
  <c r="AI77" i="2"/>
  <c r="AL77" i="2"/>
  <c r="AN77" i="2"/>
  <c r="AP77" i="2"/>
  <c r="AR77" i="2"/>
  <c r="AS77" i="2"/>
  <c r="AT77" i="2"/>
  <c r="AU77" i="2"/>
  <c r="AV77" i="2"/>
  <c r="AY77" i="2"/>
  <c r="AZ77" i="2"/>
  <c r="BC77" i="2"/>
  <c r="BD77" i="2"/>
  <c r="BE77" i="2"/>
  <c r="BF77" i="2"/>
  <c r="BI77" i="2"/>
  <c r="BJ77" i="2"/>
  <c r="BK77" i="2"/>
  <c r="BL77" i="2"/>
  <c r="BO77" i="2"/>
  <c r="BP77" i="2"/>
  <c r="BS77" i="2"/>
  <c r="BU77" i="2"/>
  <c r="BV77" i="2"/>
  <c r="BY77" i="2"/>
  <c r="BZ77" i="2"/>
  <c r="CC77" i="2"/>
  <c r="CE77" i="2"/>
  <c r="CG77" i="2"/>
  <c r="CH77" i="2"/>
  <c r="CI77" i="2"/>
  <c r="CN77" i="2"/>
  <c r="CO77" i="2"/>
  <c r="B78" i="2"/>
  <c r="C78" i="2"/>
  <c r="D78" i="2"/>
  <c r="E78" i="2"/>
  <c r="H78" i="2"/>
  <c r="I78" i="2"/>
  <c r="J78" i="2"/>
  <c r="K78" i="2"/>
  <c r="L78" i="2"/>
  <c r="M78" i="2"/>
  <c r="N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H78" i="2"/>
  <c r="AI78" i="2"/>
  <c r="AL78" i="2"/>
  <c r="AN78" i="2"/>
  <c r="AP78" i="2"/>
  <c r="AR78" i="2"/>
  <c r="AS78" i="2"/>
  <c r="AT78" i="2"/>
  <c r="AU78" i="2"/>
  <c r="AV78" i="2"/>
  <c r="AY78" i="2"/>
  <c r="AZ78" i="2"/>
  <c r="BC78" i="2"/>
  <c r="BD78" i="2"/>
  <c r="BE78" i="2"/>
  <c r="BF78" i="2"/>
  <c r="BI78" i="2"/>
  <c r="BJ78" i="2"/>
  <c r="BK78" i="2"/>
  <c r="BL78" i="2"/>
  <c r="BO78" i="2"/>
  <c r="BP78" i="2"/>
  <c r="BS78" i="2"/>
  <c r="BU78" i="2"/>
  <c r="BV78" i="2"/>
  <c r="BY78" i="2"/>
  <c r="BZ78" i="2"/>
  <c r="CC78" i="2"/>
  <c r="CE78" i="2"/>
  <c r="CG78" i="2"/>
  <c r="CH78" i="2"/>
  <c r="CI78" i="2"/>
  <c r="CN78" i="2"/>
  <c r="CO78" i="2"/>
  <c r="B79" i="2"/>
  <c r="C79" i="2"/>
  <c r="D79" i="2"/>
  <c r="E79" i="2"/>
  <c r="H79" i="2"/>
  <c r="I79" i="2"/>
  <c r="J79" i="2"/>
  <c r="K79" i="2"/>
  <c r="L79" i="2"/>
  <c r="M79" i="2"/>
  <c r="N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H79" i="2"/>
  <c r="AI79" i="2"/>
  <c r="AL79" i="2"/>
  <c r="AN79" i="2"/>
  <c r="AP79" i="2"/>
  <c r="AR79" i="2"/>
  <c r="AS79" i="2"/>
  <c r="AT79" i="2"/>
  <c r="AU79" i="2"/>
  <c r="AV79" i="2"/>
  <c r="AY79" i="2"/>
  <c r="AZ79" i="2"/>
  <c r="BC79" i="2"/>
  <c r="BD79" i="2"/>
  <c r="BE79" i="2"/>
  <c r="BF79" i="2"/>
  <c r="BI79" i="2"/>
  <c r="BJ79" i="2"/>
  <c r="BK79" i="2"/>
  <c r="BL79" i="2"/>
  <c r="BO79" i="2"/>
  <c r="BP79" i="2"/>
  <c r="BS79" i="2"/>
  <c r="BU79" i="2"/>
  <c r="BV79" i="2"/>
  <c r="BY79" i="2"/>
  <c r="BZ79" i="2"/>
  <c r="CC79" i="2"/>
  <c r="CE79" i="2"/>
  <c r="CG79" i="2"/>
  <c r="CH79" i="2"/>
  <c r="CI79" i="2"/>
  <c r="CN79" i="2"/>
  <c r="CO79" i="2"/>
  <c r="B80" i="2"/>
  <c r="C80" i="2"/>
  <c r="D80" i="2"/>
  <c r="E80" i="2"/>
  <c r="H80" i="2"/>
  <c r="I80" i="2"/>
  <c r="J80" i="2"/>
  <c r="K80" i="2"/>
  <c r="L80" i="2"/>
  <c r="M80" i="2"/>
  <c r="N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H80" i="2"/>
  <c r="AI80" i="2"/>
  <c r="AL80" i="2"/>
  <c r="AN80" i="2"/>
  <c r="AP80" i="2"/>
  <c r="AR80" i="2"/>
  <c r="AS80" i="2"/>
  <c r="AT80" i="2"/>
  <c r="AU80" i="2"/>
  <c r="AV80" i="2"/>
  <c r="AY80" i="2"/>
  <c r="AZ80" i="2"/>
  <c r="BC80" i="2"/>
  <c r="BD80" i="2"/>
  <c r="BE80" i="2"/>
  <c r="BF80" i="2"/>
  <c r="BI80" i="2"/>
  <c r="BJ80" i="2"/>
  <c r="BK80" i="2"/>
  <c r="BL80" i="2"/>
  <c r="BO80" i="2"/>
  <c r="BP80" i="2"/>
  <c r="BS80" i="2"/>
  <c r="BU80" i="2"/>
  <c r="BV80" i="2"/>
  <c r="BY80" i="2"/>
  <c r="BZ80" i="2"/>
  <c r="CC80" i="2"/>
  <c r="CE80" i="2"/>
  <c r="CG80" i="2"/>
  <c r="CH80" i="2"/>
  <c r="CI80" i="2"/>
  <c r="CN80" i="2"/>
  <c r="CO80" i="2"/>
  <c r="B81" i="2"/>
  <c r="C81" i="2"/>
  <c r="D81" i="2"/>
  <c r="E81" i="2"/>
  <c r="H81" i="2"/>
  <c r="I81" i="2"/>
  <c r="J81" i="2"/>
  <c r="K81" i="2"/>
  <c r="L81" i="2"/>
  <c r="M81" i="2"/>
  <c r="N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H81" i="2"/>
  <c r="AI81" i="2"/>
  <c r="AL81" i="2"/>
  <c r="AN81" i="2"/>
  <c r="AP81" i="2"/>
  <c r="AR81" i="2"/>
  <c r="AS81" i="2"/>
  <c r="AT81" i="2"/>
  <c r="AU81" i="2"/>
  <c r="AV81" i="2"/>
  <c r="AY81" i="2"/>
  <c r="AZ81" i="2"/>
  <c r="BC81" i="2"/>
  <c r="BD81" i="2"/>
  <c r="BE81" i="2"/>
  <c r="BF81" i="2"/>
  <c r="BI81" i="2"/>
  <c r="BJ81" i="2"/>
  <c r="BK81" i="2"/>
  <c r="BL81" i="2"/>
  <c r="BO81" i="2"/>
  <c r="BP81" i="2"/>
  <c r="BS81" i="2"/>
  <c r="BU81" i="2"/>
  <c r="BV81" i="2"/>
  <c r="BY81" i="2"/>
  <c r="BZ81" i="2"/>
  <c r="CC81" i="2"/>
  <c r="CE81" i="2"/>
  <c r="CG81" i="2"/>
  <c r="CH81" i="2"/>
  <c r="CI81" i="2"/>
  <c r="CN81" i="2"/>
  <c r="CO81" i="2"/>
  <c r="B82" i="2"/>
  <c r="C82" i="2"/>
  <c r="D82" i="2"/>
  <c r="E82" i="2"/>
  <c r="H82" i="2"/>
  <c r="I82" i="2"/>
  <c r="J82" i="2"/>
  <c r="K82" i="2"/>
  <c r="L82" i="2"/>
  <c r="M82" i="2"/>
  <c r="N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H82" i="2"/>
  <c r="AI82" i="2"/>
  <c r="AL82" i="2"/>
  <c r="AN82" i="2"/>
  <c r="AP82" i="2"/>
  <c r="AR82" i="2"/>
  <c r="AS82" i="2"/>
  <c r="AT82" i="2"/>
  <c r="AU82" i="2"/>
  <c r="AV82" i="2"/>
  <c r="AY82" i="2"/>
  <c r="AZ82" i="2"/>
  <c r="BC82" i="2"/>
  <c r="BD82" i="2"/>
  <c r="BE82" i="2"/>
  <c r="BF82" i="2"/>
  <c r="BI82" i="2"/>
  <c r="BJ82" i="2"/>
  <c r="BK82" i="2"/>
  <c r="BL82" i="2"/>
  <c r="BO82" i="2"/>
  <c r="BP82" i="2"/>
  <c r="BS82" i="2"/>
  <c r="BU82" i="2"/>
  <c r="BV82" i="2"/>
  <c r="BY82" i="2"/>
  <c r="BZ82" i="2"/>
  <c r="CC82" i="2"/>
  <c r="CE82" i="2"/>
  <c r="CG82" i="2"/>
  <c r="CH82" i="2"/>
  <c r="CI82" i="2"/>
  <c r="CN82" i="2"/>
  <c r="CO82" i="2"/>
  <c r="B83" i="2"/>
  <c r="C83" i="2"/>
  <c r="D83" i="2"/>
  <c r="E83" i="2"/>
  <c r="H83" i="2"/>
  <c r="I83" i="2"/>
  <c r="J83" i="2"/>
  <c r="K83" i="2"/>
  <c r="L83" i="2"/>
  <c r="M83" i="2"/>
  <c r="N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H83" i="2"/>
  <c r="AI83" i="2"/>
  <c r="AL83" i="2"/>
  <c r="AN83" i="2"/>
  <c r="AP83" i="2"/>
  <c r="AR83" i="2"/>
  <c r="AS83" i="2"/>
  <c r="AT83" i="2"/>
  <c r="AU83" i="2"/>
  <c r="AV83" i="2"/>
  <c r="AY83" i="2"/>
  <c r="AZ83" i="2"/>
  <c r="BC83" i="2"/>
  <c r="BD83" i="2"/>
  <c r="BE83" i="2"/>
  <c r="BF83" i="2"/>
  <c r="BI83" i="2"/>
  <c r="BJ83" i="2"/>
  <c r="BK83" i="2"/>
  <c r="BL83" i="2"/>
  <c r="BO83" i="2"/>
  <c r="BP83" i="2"/>
  <c r="BS83" i="2"/>
  <c r="BU83" i="2"/>
  <c r="BV83" i="2"/>
  <c r="BY83" i="2"/>
  <c r="BZ83" i="2"/>
  <c r="CC83" i="2"/>
  <c r="CE83" i="2"/>
  <c r="CG83" i="2"/>
  <c r="CH83" i="2"/>
  <c r="CI83" i="2"/>
  <c r="CN83" i="2"/>
  <c r="CO83" i="2"/>
  <c r="B84" i="2"/>
  <c r="C84" i="2"/>
  <c r="D84" i="2"/>
  <c r="E84" i="2"/>
  <c r="H84" i="2"/>
  <c r="I84" i="2"/>
  <c r="J84" i="2"/>
  <c r="K84" i="2"/>
  <c r="L84" i="2"/>
  <c r="M84" i="2"/>
  <c r="N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H84" i="2"/>
  <c r="AI84" i="2"/>
  <c r="AL84" i="2"/>
  <c r="AN84" i="2"/>
  <c r="AP84" i="2"/>
  <c r="AR84" i="2"/>
  <c r="AS84" i="2"/>
  <c r="AT84" i="2"/>
  <c r="AU84" i="2"/>
  <c r="AV84" i="2"/>
  <c r="AY84" i="2"/>
  <c r="AZ84" i="2"/>
  <c r="BC84" i="2"/>
  <c r="BD84" i="2"/>
  <c r="BE84" i="2"/>
  <c r="BF84" i="2"/>
  <c r="BI84" i="2"/>
  <c r="BJ84" i="2"/>
  <c r="BK84" i="2"/>
  <c r="BL84" i="2"/>
  <c r="BO84" i="2"/>
  <c r="BP84" i="2"/>
  <c r="BS84" i="2"/>
  <c r="BU84" i="2"/>
  <c r="BV84" i="2"/>
  <c r="BY84" i="2"/>
  <c r="BZ84" i="2"/>
  <c r="CC84" i="2"/>
  <c r="CE84" i="2"/>
  <c r="CG84" i="2"/>
  <c r="CH84" i="2"/>
  <c r="CI84" i="2"/>
  <c r="CN84" i="2"/>
  <c r="CO84" i="2"/>
  <c r="B85" i="2"/>
  <c r="C85" i="2"/>
  <c r="D85" i="2"/>
  <c r="E85" i="2"/>
  <c r="H85" i="2"/>
  <c r="J85" i="2"/>
  <c r="K85" i="2"/>
  <c r="L85" i="2"/>
  <c r="M85" i="2"/>
  <c r="N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H85" i="2"/>
  <c r="AI85" i="2"/>
  <c r="AL85" i="2"/>
  <c r="AN85" i="2"/>
  <c r="AP85" i="2"/>
  <c r="AR85" i="2"/>
  <c r="AS85" i="2"/>
  <c r="AT85" i="2"/>
  <c r="AU85" i="2"/>
  <c r="AV85" i="2"/>
  <c r="AY85" i="2"/>
  <c r="AZ85" i="2"/>
  <c r="BC85" i="2"/>
  <c r="BD85" i="2"/>
  <c r="BE85" i="2"/>
  <c r="BF85" i="2"/>
  <c r="BI85" i="2"/>
  <c r="BJ85" i="2"/>
  <c r="BK85" i="2"/>
  <c r="BL85" i="2"/>
  <c r="BO85" i="2"/>
  <c r="BP85" i="2"/>
  <c r="BS85" i="2"/>
  <c r="BU85" i="2"/>
  <c r="BV85" i="2"/>
  <c r="BY85" i="2"/>
  <c r="BZ85" i="2"/>
  <c r="CC85" i="2"/>
  <c r="CE85" i="2"/>
  <c r="CG85" i="2"/>
  <c r="CH85" i="2"/>
  <c r="CI85" i="2"/>
  <c r="CN85" i="2"/>
  <c r="CO85" i="2"/>
  <c r="B86" i="2"/>
  <c r="C86" i="2"/>
  <c r="D86" i="2"/>
  <c r="E86" i="2"/>
  <c r="H86" i="2"/>
  <c r="J86" i="2"/>
  <c r="K86" i="2"/>
  <c r="L86" i="2"/>
  <c r="M86" i="2"/>
  <c r="N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H86" i="2"/>
  <c r="AI86" i="2"/>
  <c r="AL86" i="2"/>
  <c r="AN86" i="2"/>
  <c r="AP86" i="2"/>
  <c r="AR86" i="2"/>
  <c r="AS86" i="2"/>
  <c r="AT86" i="2"/>
  <c r="AU86" i="2"/>
  <c r="AV86" i="2"/>
  <c r="AY86" i="2"/>
  <c r="AZ86" i="2"/>
  <c r="BC86" i="2"/>
  <c r="BD86" i="2"/>
  <c r="BE86" i="2"/>
  <c r="BF86" i="2"/>
  <c r="BI86" i="2"/>
  <c r="BJ86" i="2"/>
  <c r="BK86" i="2"/>
  <c r="BL86" i="2"/>
  <c r="BO86" i="2"/>
  <c r="BP86" i="2"/>
  <c r="BS86" i="2"/>
  <c r="BU86" i="2"/>
  <c r="BV86" i="2"/>
  <c r="BY86" i="2"/>
  <c r="BZ86" i="2"/>
  <c r="CC86" i="2"/>
  <c r="CE86" i="2"/>
  <c r="CG86" i="2"/>
  <c r="CH86" i="2"/>
  <c r="CI86" i="2"/>
  <c r="CN86" i="2"/>
  <c r="CO86" i="2"/>
  <c r="B87" i="2"/>
  <c r="C87" i="2"/>
  <c r="D87" i="2"/>
  <c r="E87" i="2"/>
  <c r="H87" i="2"/>
  <c r="J87" i="2"/>
  <c r="K87" i="2"/>
  <c r="L87" i="2"/>
  <c r="M87" i="2"/>
  <c r="N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H87" i="2"/>
  <c r="AI87" i="2"/>
  <c r="AL87" i="2"/>
  <c r="AN87" i="2"/>
  <c r="AP87" i="2"/>
  <c r="AR87" i="2"/>
  <c r="AS87" i="2"/>
  <c r="AT87" i="2"/>
  <c r="AU87" i="2"/>
  <c r="AV87" i="2"/>
  <c r="AY87" i="2"/>
  <c r="AZ87" i="2"/>
  <c r="BC87" i="2"/>
  <c r="BD87" i="2"/>
  <c r="BE87" i="2"/>
  <c r="BF87" i="2"/>
  <c r="BI87" i="2"/>
  <c r="BJ87" i="2"/>
  <c r="BK87" i="2"/>
  <c r="BL87" i="2"/>
  <c r="BO87" i="2"/>
  <c r="BP87" i="2"/>
  <c r="BS87" i="2"/>
  <c r="BU87" i="2"/>
  <c r="BV87" i="2"/>
  <c r="BY87" i="2"/>
  <c r="BZ87" i="2"/>
  <c r="CC87" i="2"/>
  <c r="CE87" i="2"/>
  <c r="CG87" i="2"/>
  <c r="CH87" i="2"/>
  <c r="CI87" i="2"/>
  <c r="CN87" i="2"/>
  <c r="CO87" i="2"/>
  <c r="B88" i="2"/>
  <c r="C88" i="2"/>
  <c r="D88" i="2"/>
  <c r="E88" i="2"/>
  <c r="H88" i="2"/>
  <c r="I88" i="2"/>
  <c r="J88" i="2"/>
  <c r="K88" i="2"/>
  <c r="L88" i="2"/>
  <c r="M88" i="2"/>
  <c r="N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H88" i="2"/>
  <c r="AI88" i="2"/>
  <c r="AL88" i="2"/>
  <c r="AN88" i="2"/>
  <c r="AP88" i="2"/>
  <c r="AR88" i="2"/>
  <c r="AS88" i="2"/>
  <c r="AT88" i="2"/>
  <c r="AU88" i="2"/>
  <c r="AV88" i="2"/>
  <c r="AY88" i="2"/>
  <c r="AZ88" i="2"/>
  <c r="BC88" i="2"/>
  <c r="BD88" i="2"/>
  <c r="BE88" i="2"/>
  <c r="BF88" i="2"/>
  <c r="BI88" i="2"/>
  <c r="BJ88" i="2"/>
  <c r="BK88" i="2"/>
  <c r="BL88" i="2"/>
  <c r="BO88" i="2"/>
  <c r="BP88" i="2"/>
  <c r="BS88" i="2"/>
  <c r="BU88" i="2"/>
  <c r="BV88" i="2"/>
  <c r="BY88" i="2"/>
  <c r="BZ88" i="2"/>
  <c r="CC88" i="2"/>
  <c r="CE88" i="2"/>
  <c r="CG88" i="2"/>
  <c r="CH88" i="2"/>
  <c r="CI88" i="2"/>
  <c r="CN88" i="2"/>
  <c r="CO88" i="2"/>
  <c r="B89" i="2"/>
  <c r="C89" i="2"/>
  <c r="D89" i="2"/>
  <c r="E89" i="2"/>
  <c r="H89" i="2"/>
  <c r="I89" i="2"/>
  <c r="J89" i="2"/>
  <c r="K89" i="2"/>
  <c r="L89" i="2"/>
  <c r="M89" i="2"/>
  <c r="N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H89" i="2"/>
  <c r="AI89" i="2"/>
  <c r="AL89" i="2"/>
  <c r="AN89" i="2"/>
  <c r="AP89" i="2"/>
  <c r="AR89" i="2"/>
  <c r="AS89" i="2"/>
  <c r="AT89" i="2"/>
  <c r="AU89" i="2"/>
  <c r="AV89" i="2"/>
  <c r="AY89" i="2"/>
  <c r="AZ89" i="2"/>
  <c r="BC89" i="2"/>
  <c r="BD89" i="2"/>
  <c r="BE89" i="2"/>
  <c r="BF89" i="2"/>
  <c r="BI89" i="2"/>
  <c r="BJ89" i="2"/>
  <c r="BK89" i="2"/>
  <c r="BL89" i="2"/>
  <c r="BO89" i="2"/>
  <c r="BP89" i="2"/>
  <c r="BS89" i="2"/>
  <c r="BU89" i="2"/>
  <c r="BV89" i="2"/>
  <c r="BY89" i="2"/>
  <c r="BZ89" i="2"/>
  <c r="CC89" i="2"/>
  <c r="CE89" i="2"/>
  <c r="CG89" i="2"/>
  <c r="CH89" i="2"/>
  <c r="CI89" i="2"/>
  <c r="CN89" i="2"/>
  <c r="CO89" i="2"/>
  <c r="B90" i="2"/>
  <c r="C90" i="2"/>
  <c r="D90" i="2"/>
  <c r="E90" i="2"/>
  <c r="H90" i="2"/>
  <c r="J90" i="2"/>
  <c r="K90" i="2"/>
  <c r="L90" i="2"/>
  <c r="M90" i="2"/>
  <c r="N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H90" i="2"/>
  <c r="AI90" i="2"/>
  <c r="AL90" i="2"/>
  <c r="AN90" i="2"/>
  <c r="AP90" i="2"/>
  <c r="AR90" i="2"/>
  <c r="AS90" i="2"/>
  <c r="AT90" i="2"/>
  <c r="AU90" i="2"/>
  <c r="AV90" i="2"/>
  <c r="AY90" i="2"/>
  <c r="AZ90" i="2"/>
  <c r="BC90" i="2"/>
  <c r="BD90" i="2"/>
  <c r="BE90" i="2"/>
  <c r="BF90" i="2"/>
  <c r="BI90" i="2"/>
  <c r="BJ90" i="2"/>
  <c r="BK90" i="2"/>
  <c r="BL90" i="2"/>
  <c r="BO90" i="2"/>
  <c r="BP90" i="2"/>
  <c r="BS90" i="2"/>
  <c r="BU90" i="2"/>
  <c r="BV90" i="2"/>
  <c r="BY90" i="2"/>
  <c r="BZ90" i="2"/>
  <c r="CC90" i="2"/>
  <c r="CE90" i="2"/>
  <c r="CG90" i="2"/>
  <c r="CH90" i="2"/>
  <c r="CI90" i="2"/>
  <c r="CN90" i="2"/>
  <c r="CO90" i="2"/>
  <c r="B91" i="2"/>
  <c r="C91" i="2"/>
  <c r="D91" i="2"/>
  <c r="E91" i="2"/>
  <c r="H91" i="2"/>
  <c r="J91" i="2"/>
  <c r="K91" i="2"/>
  <c r="L91" i="2"/>
  <c r="M91" i="2"/>
  <c r="N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H91" i="2"/>
  <c r="AI91" i="2"/>
  <c r="AL91" i="2"/>
  <c r="AN91" i="2"/>
  <c r="AP91" i="2"/>
  <c r="AR91" i="2"/>
  <c r="AS91" i="2"/>
  <c r="AT91" i="2"/>
  <c r="AU91" i="2"/>
  <c r="AV91" i="2"/>
  <c r="AY91" i="2"/>
  <c r="AZ91" i="2"/>
  <c r="BC91" i="2"/>
  <c r="BD91" i="2"/>
  <c r="BE91" i="2"/>
  <c r="BF91" i="2"/>
  <c r="BI91" i="2"/>
  <c r="BJ91" i="2"/>
  <c r="BK91" i="2"/>
  <c r="BL91" i="2"/>
  <c r="BO91" i="2"/>
  <c r="BP91" i="2"/>
  <c r="BS91" i="2"/>
  <c r="BU91" i="2"/>
  <c r="BV91" i="2"/>
  <c r="BY91" i="2"/>
  <c r="BZ91" i="2"/>
  <c r="CC91" i="2"/>
  <c r="CE91" i="2"/>
  <c r="CG91" i="2"/>
  <c r="CH91" i="2"/>
  <c r="CI91" i="2"/>
  <c r="CN91" i="2"/>
  <c r="CO91" i="2"/>
  <c r="B92" i="2"/>
  <c r="C92" i="2"/>
  <c r="D92" i="2"/>
  <c r="E92" i="2"/>
  <c r="H92" i="2"/>
  <c r="J92" i="2"/>
  <c r="K92" i="2"/>
  <c r="L92" i="2"/>
  <c r="M92" i="2"/>
  <c r="N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H92" i="2"/>
  <c r="AI92" i="2"/>
  <c r="AL92" i="2"/>
  <c r="AN92" i="2"/>
  <c r="AP92" i="2"/>
  <c r="AR92" i="2"/>
  <c r="AS92" i="2"/>
  <c r="AT92" i="2"/>
  <c r="AU92" i="2"/>
  <c r="AV92" i="2"/>
  <c r="AY92" i="2"/>
  <c r="AZ92" i="2"/>
  <c r="BC92" i="2"/>
  <c r="BD92" i="2"/>
  <c r="BE92" i="2"/>
  <c r="BF92" i="2"/>
  <c r="BI92" i="2"/>
  <c r="BJ92" i="2"/>
  <c r="BK92" i="2"/>
  <c r="BL92" i="2"/>
  <c r="BO92" i="2"/>
  <c r="BP92" i="2"/>
  <c r="BS92" i="2"/>
  <c r="BU92" i="2"/>
  <c r="BV92" i="2"/>
  <c r="BY92" i="2"/>
  <c r="BZ92" i="2"/>
  <c r="CC92" i="2"/>
  <c r="CE92" i="2"/>
  <c r="CG92" i="2"/>
  <c r="CH92" i="2"/>
  <c r="CI92" i="2"/>
  <c r="CN92" i="2"/>
  <c r="CO92" i="2"/>
  <c r="B93" i="2"/>
  <c r="C93" i="2"/>
  <c r="D93" i="2"/>
  <c r="E93" i="2"/>
  <c r="H93" i="2"/>
  <c r="J93" i="2"/>
  <c r="K93" i="2"/>
  <c r="L93" i="2"/>
  <c r="M93" i="2"/>
  <c r="N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H93" i="2"/>
  <c r="AI93" i="2"/>
  <c r="AL93" i="2"/>
  <c r="AN93" i="2"/>
  <c r="AP93" i="2"/>
  <c r="AR93" i="2"/>
  <c r="AS93" i="2"/>
  <c r="AT93" i="2"/>
  <c r="AU93" i="2"/>
  <c r="AV93" i="2"/>
  <c r="AY93" i="2"/>
  <c r="AZ93" i="2"/>
  <c r="BC93" i="2"/>
  <c r="BD93" i="2"/>
  <c r="BE93" i="2"/>
  <c r="BF93" i="2"/>
  <c r="BI93" i="2"/>
  <c r="BJ93" i="2"/>
  <c r="BK93" i="2"/>
  <c r="BL93" i="2"/>
  <c r="BO93" i="2"/>
  <c r="BP93" i="2"/>
  <c r="BS93" i="2"/>
  <c r="BU93" i="2"/>
  <c r="BV93" i="2"/>
  <c r="BY93" i="2"/>
  <c r="BZ93" i="2"/>
  <c r="CC93" i="2"/>
  <c r="CE93" i="2"/>
  <c r="CG93" i="2"/>
  <c r="CH93" i="2"/>
  <c r="CI93" i="2"/>
  <c r="CN93" i="2"/>
  <c r="CO93" i="2"/>
  <c r="B94" i="2"/>
  <c r="C94" i="2"/>
  <c r="D94" i="2"/>
  <c r="E94" i="2"/>
  <c r="H94" i="2"/>
  <c r="J94" i="2"/>
  <c r="K94" i="2"/>
  <c r="L94" i="2"/>
  <c r="M94" i="2"/>
  <c r="N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H94" i="2"/>
  <c r="AI94" i="2"/>
  <c r="AL94" i="2"/>
  <c r="AN94" i="2"/>
  <c r="AP94" i="2"/>
  <c r="AR94" i="2"/>
  <c r="AS94" i="2"/>
  <c r="AT94" i="2"/>
  <c r="AU94" i="2"/>
  <c r="AV94" i="2"/>
  <c r="AY94" i="2"/>
  <c r="AZ94" i="2"/>
  <c r="BC94" i="2"/>
  <c r="BD94" i="2"/>
  <c r="BE94" i="2"/>
  <c r="BF94" i="2"/>
  <c r="BI94" i="2"/>
  <c r="BJ94" i="2"/>
  <c r="BK94" i="2"/>
  <c r="BL94" i="2"/>
  <c r="BO94" i="2"/>
  <c r="BP94" i="2"/>
  <c r="BS94" i="2"/>
  <c r="BU94" i="2"/>
  <c r="BV94" i="2"/>
  <c r="BY94" i="2"/>
  <c r="BZ94" i="2"/>
  <c r="CC94" i="2"/>
  <c r="CE94" i="2"/>
  <c r="CG94" i="2"/>
  <c r="CH94" i="2"/>
  <c r="CI94" i="2"/>
  <c r="CN94" i="2"/>
  <c r="CO94" i="2"/>
  <c r="B95" i="2"/>
  <c r="C95" i="2"/>
  <c r="D95" i="2"/>
  <c r="E95" i="2"/>
  <c r="H95" i="2"/>
  <c r="J95" i="2"/>
  <c r="K95" i="2"/>
  <c r="L95" i="2"/>
  <c r="M95" i="2"/>
  <c r="N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H95" i="2"/>
  <c r="AI95" i="2"/>
  <c r="AL95" i="2"/>
  <c r="AN95" i="2"/>
  <c r="AP95" i="2"/>
  <c r="AR95" i="2"/>
  <c r="AS95" i="2"/>
  <c r="AT95" i="2"/>
  <c r="AU95" i="2"/>
  <c r="AV95" i="2"/>
  <c r="AY95" i="2"/>
  <c r="AZ95" i="2"/>
  <c r="BC95" i="2"/>
  <c r="BD95" i="2"/>
  <c r="BE95" i="2"/>
  <c r="BF95" i="2"/>
  <c r="BI95" i="2"/>
  <c r="BJ95" i="2"/>
  <c r="BK95" i="2"/>
  <c r="BL95" i="2"/>
  <c r="BO95" i="2"/>
  <c r="BP95" i="2"/>
  <c r="BS95" i="2"/>
  <c r="BU95" i="2"/>
  <c r="BV95" i="2"/>
  <c r="BY95" i="2"/>
  <c r="BZ95" i="2"/>
  <c r="CC95" i="2"/>
  <c r="CE95" i="2"/>
  <c r="CG95" i="2"/>
  <c r="CH95" i="2"/>
  <c r="CI95" i="2"/>
  <c r="CN95" i="2"/>
  <c r="CO95" i="2"/>
  <c r="B96" i="2"/>
  <c r="C96" i="2"/>
  <c r="D96" i="2"/>
  <c r="E96" i="2"/>
  <c r="H96" i="2"/>
  <c r="J96" i="2"/>
  <c r="K96" i="2"/>
  <c r="L96" i="2"/>
  <c r="M96" i="2"/>
  <c r="N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H96" i="2"/>
  <c r="AI96" i="2"/>
  <c r="AL96" i="2"/>
  <c r="AN96" i="2"/>
  <c r="AP96" i="2"/>
  <c r="AR96" i="2"/>
  <c r="AS96" i="2"/>
  <c r="AT96" i="2"/>
  <c r="AU96" i="2"/>
  <c r="AV96" i="2"/>
  <c r="AY96" i="2"/>
  <c r="AZ96" i="2"/>
  <c r="BC96" i="2"/>
  <c r="BD96" i="2"/>
  <c r="BE96" i="2"/>
  <c r="BF96" i="2"/>
  <c r="BI96" i="2"/>
  <c r="BJ96" i="2"/>
  <c r="BK96" i="2"/>
  <c r="BL96" i="2"/>
  <c r="BO96" i="2"/>
  <c r="BP96" i="2"/>
  <c r="BS96" i="2"/>
  <c r="BU96" i="2"/>
  <c r="BV96" i="2"/>
  <c r="BY96" i="2"/>
  <c r="BZ96" i="2"/>
  <c r="CC96" i="2"/>
  <c r="CE96" i="2"/>
  <c r="CG96" i="2"/>
  <c r="CH96" i="2"/>
  <c r="CI96" i="2"/>
  <c r="CN96" i="2"/>
  <c r="CO96" i="2"/>
  <c r="B97" i="2"/>
  <c r="C97" i="2"/>
  <c r="D97" i="2"/>
  <c r="E97" i="2"/>
  <c r="H97" i="2"/>
  <c r="J97" i="2"/>
  <c r="K97" i="2"/>
  <c r="L97" i="2"/>
  <c r="M97" i="2"/>
  <c r="N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H97" i="2"/>
  <c r="AI97" i="2"/>
  <c r="AL97" i="2"/>
  <c r="AN97" i="2"/>
  <c r="AP97" i="2"/>
  <c r="AR97" i="2"/>
  <c r="AS97" i="2"/>
  <c r="AT97" i="2"/>
  <c r="AU97" i="2"/>
  <c r="AV97" i="2"/>
  <c r="AY97" i="2"/>
  <c r="AZ97" i="2"/>
  <c r="BC97" i="2"/>
  <c r="BD97" i="2"/>
  <c r="BE97" i="2"/>
  <c r="BF97" i="2"/>
  <c r="BI97" i="2"/>
  <c r="BJ97" i="2"/>
  <c r="BK97" i="2"/>
  <c r="BL97" i="2"/>
  <c r="BO97" i="2"/>
  <c r="BP97" i="2"/>
  <c r="BS97" i="2"/>
  <c r="BU97" i="2"/>
  <c r="BV97" i="2"/>
  <c r="BY97" i="2"/>
  <c r="BZ97" i="2"/>
  <c r="CC97" i="2"/>
  <c r="CE97" i="2"/>
  <c r="CG97" i="2"/>
  <c r="CH97" i="2"/>
  <c r="CI97" i="2"/>
  <c r="CN97" i="2"/>
  <c r="CO97" i="2"/>
  <c r="C74" i="2"/>
  <c r="D74" i="2"/>
  <c r="E74" i="2"/>
  <c r="H74" i="2"/>
  <c r="I74" i="2"/>
  <c r="J74" i="2"/>
  <c r="K74" i="2"/>
  <c r="L74" i="2"/>
  <c r="M74" i="2"/>
  <c r="N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H74" i="2"/>
  <c r="AI74" i="2"/>
  <c r="AL74" i="2"/>
  <c r="AN74" i="2"/>
  <c r="AP74" i="2"/>
  <c r="AR74" i="2"/>
  <c r="AS74" i="2"/>
  <c r="AT74" i="2"/>
  <c r="AU74" i="2"/>
  <c r="AV74" i="2"/>
  <c r="AY74" i="2"/>
  <c r="AZ74" i="2"/>
  <c r="BC74" i="2"/>
  <c r="BD74" i="2"/>
  <c r="BE74" i="2"/>
  <c r="BF74" i="2"/>
  <c r="BI74" i="2"/>
  <c r="BJ74" i="2"/>
  <c r="BK74" i="2"/>
  <c r="BL74" i="2"/>
  <c r="BO74" i="2"/>
  <c r="BP74" i="2"/>
  <c r="BS74" i="2"/>
  <c r="BU74" i="2"/>
  <c r="BV74" i="2"/>
  <c r="BY74" i="2"/>
  <c r="BZ74" i="2"/>
  <c r="CC74" i="2"/>
  <c r="CE74" i="2"/>
  <c r="CG74" i="2"/>
  <c r="CH74" i="2"/>
  <c r="CI74" i="2"/>
  <c r="CN74" i="2"/>
  <c r="CO74" i="2"/>
  <c r="B74" i="2"/>
  <c r="BC68" i="2"/>
  <c r="BQ11" i="2"/>
  <c r="CJ101" i="2"/>
  <c r="BW101" i="2"/>
  <c r="BQ101" i="2"/>
  <c r="BM101" i="2"/>
  <c r="BG101" i="2"/>
  <c r="BA101" i="2"/>
  <c r="AW101" i="2"/>
  <c r="AJ101" i="2"/>
  <c r="AF101" i="2"/>
  <c r="O101" i="2"/>
  <c r="CJ100" i="2"/>
  <c r="BW100" i="2"/>
  <c r="BQ100" i="2"/>
  <c r="BM100" i="2"/>
  <c r="BG100" i="2"/>
  <c r="BA100" i="2"/>
  <c r="AW100" i="2"/>
  <c r="AJ100" i="2"/>
  <c r="AF100" i="2"/>
  <c r="O100" i="2"/>
  <c r="CJ99" i="2"/>
  <c r="BW99" i="2"/>
  <c r="BQ99" i="2"/>
  <c r="BM99" i="2"/>
  <c r="BG99" i="2"/>
  <c r="BA99" i="2"/>
  <c r="AW99" i="2"/>
  <c r="AJ99" i="2"/>
  <c r="AF99" i="2"/>
  <c r="O99" i="2"/>
  <c r="O9" i="2"/>
  <c r="BQ6" i="2"/>
  <c r="BG75" i="2"/>
  <c r="AW75" i="2"/>
  <c r="O5" i="2"/>
  <c r="CJ17" i="2"/>
  <c r="CA17" i="2"/>
  <c r="BW17" i="2"/>
  <c r="BM4" i="2"/>
  <c r="BG4" i="2"/>
  <c r="AF17" i="2"/>
  <c r="F17" i="2"/>
  <c r="F4" i="2" s="1"/>
  <c r="CO68" i="2"/>
  <c r="CN68" i="2"/>
  <c r="CI68" i="2"/>
  <c r="CH68" i="2"/>
  <c r="CG68" i="2"/>
  <c r="CE68" i="2"/>
  <c r="CC68" i="2"/>
  <c r="BZ68" i="2"/>
  <c r="BY68" i="2"/>
  <c r="BV68" i="2"/>
  <c r="BU68" i="2"/>
  <c r="BS68" i="2"/>
  <c r="BP68" i="2"/>
  <c r="BO68" i="2"/>
  <c r="BL68" i="2"/>
  <c r="BK68" i="2"/>
  <c r="BJ68" i="2"/>
  <c r="BI68" i="2"/>
  <c r="BF68" i="2"/>
  <c r="BE68" i="2"/>
  <c r="BD68" i="2"/>
  <c r="AZ68" i="2"/>
  <c r="AY68" i="2"/>
  <c r="AV68" i="2"/>
  <c r="AU68" i="2"/>
  <c r="AT68" i="2"/>
  <c r="AS68" i="2"/>
  <c r="AR68" i="2"/>
  <c r="AP68" i="2"/>
  <c r="AN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N68" i="2"/>
  <c r="M68" i="2"/>
  <c r="L68" i="2"/>
  <c r="J68" i="2"/>
  <c r="H68" i="2"/>
  <c r="E68" i="2"/>
  <c r="D68" i="2"/>
  <c r="C68" i="2"/>
  <c r="B68" i="2"/>
  <c r="AW97" i="2" l="1"/>
  <c r="CL17" i="2"/>
  <c r="CP17" i="2" s="1"/>
  <c r="CP4" i="2" s="1"/>
  <c r="F100" i="2"/>
  <c r="F87" i="2"/>
  <c r="F99" i="2"/>
  <c r="F101" i="2"/>
  <c r="BQ10" i="2"/>
  <c r="BW10" i="2"/>
  <c r="CJ5" i="2"/>
  <c r="BQ5" i="2"/>
  <c r="BQ62" i="2" s="1"/>
  <c r="BQ8" i="2"/>
  <c r="CJ9" i="2"/>
  <c r="BQ7" i="2"/>
  <c r="BQ9" i="2"/>
  <c r="BA10" i="2"/>
  <c r="CJ6" i="2"/>
  <c r="AF10" i="2"/>
  <c r="CA100" i="2"/>
  <c r="CA99" i="2"/>
  <c r="CA101" i="2"/>
  <c r="BW8" i="2"/>
  <c r="BA5" i="2"/>
  <c r="BA8" i="2"/>
  <c r="BA9" i="2"/>
  <c r="AF6" i="2"/>
  <c r="AF8" i="2"/>
  <c r="CJ8" i="2"/>
  <c r="CJ10" i="2"/>
  <c r="CJ67" i="2" s="1"/>
  <c r="CA8" i="2"/>
  <c r="CA10" i="2"/>
  <c r="CA5" i="2"/>
  <c r="BW6" i="2"/>
  <c r="BW5" i="2"/>
  <c r="BW9" i="2"/>
  <c r="BM6" i="2"/>
  <c r="BM9" i="2"/>
  <c r="BM5" i="2"/>
  <c r="BM62" i="2" s="1"/>
  <c r="BG9" i="2"/>
  <c r="BG8" i="2"/>
  <c r="BG6" i="2"/>
  <c r="BA6" i="2"/>
  <c r="AW8" i="2"/>
  <c r="AW6" i="2"/>
  <c r="AW10" i="2"/>
  <c r="AJ5" i="2"/>
  <c r="AJ10" i="2"/>
  <c r="AJ8" i="2"/>
  <c r="AJ6" i="2"/>
  <c r="AJ9" i="2"/>
  <c r="AF9" i="2"/>
  <c r="K68" i="2"/>
  <c r="CJ11" i="2"/>
  <c r="CJ102" i="2"/>
  <c r="CA11" i="2"/>
  <c r="CA69" i="2" s="1"/>
  <c r="CA102" i="2"/>
  <c r="BW11" i="2"/>
  <c r="BW102" i="2"/>
  <c r="BQ102" i="2"/>
  <c r="BM11" i="2"/>
  <c r="BM69" i="2" s="1"/>
  <c r="BM102" i="2"/>
  <c r="BG11" i="2"/>
  <c r="BG69" i="2" s="1"/>
  <c r="BG102" i="2"/>
  <c r="BA11" i="2"/>
  <c r="BA102" i="2"/>
  <c r="AW11" i="2"/>
  <c r="AW69" i="2" s="1"/>
  <c r="AW102" i="2"/>
  <c r="AJ11" i="2"/>
  <c r="AJ102" i="2"/>
  <c r="AF4" i="2"/>
  <c r="AF11" i="2"/>
  <c r="AF102" i="2"/>
  <c r="O11" i="2"/>
  <c r="O102" i="2"/>
  <c r="F102" i="2"/>
  <c r="AW9" i="2"/>
  <c r="AW11" i="1"/>
  <c r="CJ11" i="1"/>
  <c r="O11" i="1"/>
  <c r="AJ11" i="1"/>
  <c r="BA11" i="1"/>
  <c r="BM11" i="1"/>
  <c r="BW11" i="1"/>
  <c r="CA11" i="1"/>
  <c r="BM10" i="2"/>
  <c r="BM8" i="2"/>
  <c r="AS65" i="2"/>
  <c r="AJ4" i="2"/>
  <c r="BU63" i="2"/>
  <c r="BW84" i="2"/>
  <c r="AW98" i="2"/>
  <c r="AF5" i="2"/>
  <c r="O4" i="2"/>
  <c r="O62" i="2" s="1"/>
  <c r="CJ4" i="2"/>
  <c r="CA6" i="2"/>
  <c r="CA4" i="2"/>
  <c r="CA94" i="2"/>
  <c r="CA98" i="2"/>
  <c r="BW4" i="2"/>
  <c r="BG5" i="2"/>
  <c r="BG62" i="2" s="1"/>
  <c r="BA89" i="2"/>
  <c r="BA92" i="2"/>
  <c r="BA98" i="2"/>
  <c r="AW87" i="2"/>
  <c r="AW5" i="2"/>
  <c r="AP63" i="2"/>
  <c r="AL65" i="2"/>
  <c r="O83" i="2"/>
  <c r="O85" i="2"/>
  <c r="O86" i="2"/>
  <c r="BA75" i="2"/>
  <c r="BA81" i="2"/>
  <c r="BG83" i="2"/>
  <c r="BG84" i="2"/>
  <c r="BG85" i="2"/>
  <c r="BG92" i="2"/>
  <c r="BG98" i="2"/>
  <c r="AW4" i="2"/>
  <c r="BW90" i="2"/>
  <c r="CJ7" i="2"/>
  <c r="CJ84" i="2"/>
  <c r="CJ85" i="2"/>
  <c r="BA94" i="2"/>
  <c r="O8" i="2"/>
  <c r="O66" i="2" s="1"/>
  <c r="AW83" i="2"/>
  <c r="AW84" i="2"/>
  <c r="AW85" i="2"/>
  <c r="CH67" i="2"/>
  <c r="CJ90" i="2"/>
  <c r="CJ89" i="2"/>
  <c r="CJ79" i="2"/>
  <c r="CE62" i="2"/>
  <c r="BW89" i="2"/>
  <c r="BW97" i="2"/>
  <c r="BV66" i="2"/>
  <c r="BQ83" i="2"/>
  <c r="BQ84" i="2"/>
  <c r="BQ85" i="2"/>
  <c r="BM91" i="2"/>
  <c r="BM95" i="2"/>
  <c r="BM74" i="2"/>
  <c r="BM80" i="2"/>
  <c r="BI67" i="2"/>
  <c r="BM90" i="2"/>
  <c r="BM88" i="2"/>
  <c r="BM77" i="2"/>
  <c r="BM79" i="2"/>
  <c r="BM85" i="2"/>
  <c r="BM94" i="2"/>
  <c r="AZ63" i="2"/>
  <c r="AY65" i="2"/>
  <c r="BA4" i="2"/>
  <c r="BA77" i="2"/>
  <c r="BA80" i="2"/>
  <c r="BA82" i="2"/>
  <c r="BA74" i="2"/>
  <c r="BA84" i="2"/>
  <c r="BA83" i="2"/>
  <c r="BA85" i="2"/>
  <c r="BA96" i="2"/>
  <c r="BA97" i="2"/>
  <c r="BA78" i="2"/>
  <c r="AW89" i="2"/>
  <c r="AW96" i="2"/>
  <c r="AW93" i="2"/>
  <c r="AJ81" i="2"/>
  <c r="AJ82" i="2"/>
  <c r="S67" i="2"/>
  <c r="AE67" i="2"/>
  <c r="W67" i="2"/>
  <c r="AA67" i="2"/>
  <c r="AF85" i="2"/>
  <c r="O88" i="2"/>
  <c r="O91" i="2"/>
  <c r="O92" i="2"/>
  <c r="C62" i="2"/>
  <c r="CO67" i="2"/>
  <c r="CO65" i="2"/>
  <c r="CN66" i="2"/>
  <c r="CG65" i="2"/>
  <c r="CI65" i="2"/>
  <c r="CJ87" i="2"/>
  <c r="CJ88" i="2"/>
  <c r="CJ91" i="2"/>
  <c r="CJ92" i="2"/>
  <c r="CJ93" i="2"/>
  <c r="CJ95" i="2"/>
  <c r="CJ96" i="2"/>
  <c r="CJ97" i="2"/>
  <c r="CJ98" i="2"/>
  <c r="CH64" i="2"/>
  <c r="CH62" i="2"/>
  <c r="CI67" i="2"/>
  <c r="CJ74" i="2"/>
  <c r="CJ75" i="2"/>
  <c r="CJ76" i="2"/>
  <c r="CJ77" i="2"/>
  <c r="CJ78" i="2"/>
  <c r="CJ80" i="2"/>
  <c r="CJ81" i="2"/>
  <c r="CJ82" i="2"/>
  <c r="CE63" i="2"/>
  <c r="CC65" i="2"/>
  <c r="CA89" i="2"/>
  <c r="CA90" i="2"/>
  <c r="CA9" i="2"/>
  <c r="CA7" i="2"/>
  <c r="BW87" i="2"/>
  <c r="BW93" i="2"/>
  <c r="BW94" i="2"/>
  <c r="BW98" i="2"/>
  <c r="BU62" i="2"/>
  <c r="BW76" i="2"/>
  <c r="BW80" i="2"/>
  <c r="BW7" i="2"/>
  <c r="BS66" i="2"/>
  <c r="BO62" i="2"/>
  <c r="BO67" i="2"/>
  <c r="BQ76" i="2"/>
  <c r="BQ77" i="2"/>
  <c r="BQ78" i="2"/>
  <c r="BK62" i="2"/>
  <c r="BJ67" i="2"/>
  <c r="BM81" i="2"/>
  <c r="BM75" i="2"/>
  <c r="BM76" i="2"/>
  <c r="BM78" i="2"/>
  <c r="BM82" i="2"/>
  <c r="BM84" i="2"/>
  <c r="BM7" i="2"/>
  <c r="BM87" i="2"/>
  <c r="BM89" i="2"/>
  <c r="BM92" i="2"/>
  <c r="BM93" i="2"/>
  <c r="BM96" i="2"/>
  <c r="BM97" i="2"/>
  <c r="BM98" i="2"/>
  <c r="BG88" i="2"/>
  <c r="BG90" i="2"/>
  <c r="BG77" i="2"/>
  <c r="BG79" i="2"/>
  <c r="BG95" i="2"/>
  <c r="BC62" i="2"/>
  <c r="BD64" i="2"/>
  <c r="AY67" i="2"/>
  <c r="AY62" i="2"/>
  <c r="BA87" i="2"/>
  <c r="BA88" i="2"/>
  <c r="BA90" i="2"/>
  <c r="BA91" i="2"/>
  <c r="BA93" i="2"/>
  <c r="BA95" i="2"/>
  <c r="AZ66" i="2"/>
  <c r="BA76" i="2"/>
  <c r="BA79" i="2"/>
  <c r="BA86" i="2"/>
  <c r="AR64" i="2"/>
  <c r="AV64" i="2"/>
  <c r="AT66" i="2"/>
  <c r="AS67" i="2"/>
  <c r="AW88" i="2"/>
  <c r="AW91" i="2"/>
  <c r="AW92" i="2"/>
  <c r="AW95" i="2"/>
  <c r="AU63" i="2"/>
  <c r="AU65" i="2"/>
  <c r="AT67" i="2"/>
  <c r="AW76" i="2"/>
  <c r="AW77" i="2"/>
  <c r="AW78" i="2"/>
  <c r="AW79" i="2"/>
  <c r="AW80" i="2"/>
  <c r="AW81" i="2"/>
  <c r="AW82" i="2"/>
  <c r="AJ74" i="2"/>
  <c r="AJ75" i="2"/>
  <c r="AJ76" i="2"/>
  <c r="AJ77" i="2"/>
  <c r="AJ78" i="2"/>
  <c r="AJ79" i="2"/>
  <c r="AJ80" i="2"/>
  <c r="AJ83" i="2"/>
  <c r="AJ84" i="2"/>
  <c r="AJ85" i="2"/>
  <c r="AJ87" i="2"/>
  <c r="AJ88" i="2"/>
  <c r="AJ89" i="2"/>
  <c r="AJ91" i="2"/>
  <c r="AJ92" i="2"/>
  <c r="AJ93" i="2"/>
  <c r="AJ95" i="2"/>
  <c r="AJ96" i="2"/>
  <c r="AJ97" i="2"/>
  <c r="AJ98" i="2"/>
  <c r="AB66" i="2"/>
  <c r="R66" i="2"/>
  <c r="V66" i="2"/>
  <c r="Z66" i="2"/>
  <c r="AF92" i="2"/>
  <c r="T66" i="2"/>
  <c r="X66" i="2"/>
  <c r="Q63" i="2"/>
  <c r="U63" i="2"/>
  <c r="Y63" i="2"/>
  <c r="AC63" i="2"/>
  <c r="T64" i="2"/>
  <c r="X64" i="2"/>
  <c r="AB64" i="2"/>
  <c r="AF77" i="2"/>
  <c r="AF83" i="2"/>
  <c r="M63" i="2"/>
  <c r="O87" i="2"/>
  <c r="O89" i="2"/>
  <c r="O90" i="2"/>
  <c r="O93" i="2"/>
  <c r="O67" i="2"/>
  <c r="K65" i="2"/>
  <c r="K62" i="2"/>
  <c r="M66" i="2"/>
  <c r="O75" i="2"/>
  <c r="O76" i="2"/>
  <c r="O77" i="2"/>
  <c r="O78" i="2"/>
  <c r="O79" i="2"/>
  <c r="O80" i="2"/>
  <c r="O81" i="2"/>
  <c r="O7" i="2"/>
  <c r="CJ4" i="1"/>
  <c r="E67" i="2"/>
  <c r="BG87" i="2"/>
  <c r="BG89" i="2"/>
  <c r="BG91" i="2"/>
  <c r="BG93" i="2"/>
  <c r="BG94" i="2"/>
  <c r="BG96" i="2"/>
  <c r="BG97" i="2"/>
  <c r="BG86" i="2"/>
  <c r="BC67" i="2"/>
  <c r="BC63" i="2"/>
  <c r="BD62" i="2"/>
  <c r="BG76" i="2"/>
  <c r="BG80" i="2"/>
  <c r="BG81" i="2"/>
  <c r="BE63" i="2"/>
  <c r="BF66" i="2"/>
  <c r="BG10" i="2"/>
  <c r="AN66" i="2"/>
  <c r="D65" i="2"/>
  <c r="C64" i="2"/>
  <c r="B66" i="2"/>
  <c r="F74" i="2"/>
  <c r="F75" i="2"/>
  <c r="F82" i="2"/>
  <c r="AL67" i="2"/>
  <c r="CA76" i="2"/>
  <c r="CA75" i="2"/>
  <c r="CA77" i="2"/>
  <c r="CA79" i="2"/>
  <c r="CA80" i="2"/>
  <c r="CA81" i="2"/>
  <c r="CA83" i="2"/>
  <c r="CA84" i="2"/>
  <c r="CA85" i="2"/>
  <c r="CA87" i="2"/>
  <c r="CA88" i="2"/>
  <c r="CA91" i="2"/>
  <c r="CA92" i="2"/>
  <c r="CA93" i="2"/>
  <c r="CA95" i="2"/>
  <c r="CA96" i="2"/>
  <c r="CA97" i="2"/>
  <c r="CO62" i="2"/>
  <c r="CN64" i="2"/>
  <c r="CO63" i="2"/>
  <c r="CI62" i="2"/>
  <c r="CH66" i="2"/>
  <c r="CJ83" i="2"/>
  <c r="CJ86" i="2"/>
  <c r="CG67" i="2"/>
  <c r="CJ94" i="2"/>
  <c r="CE66" i="2"/>
  <c r="CC62" i="2"/>
  <c r="CC67" i="2"/>
  <c r="CC63" i="2"/>
  <c r="CA74" i="2"/>
  <c r="CA82" i="2"/>
  <c r="BY66" i="2"/>
  <c r="BZ67" i="2"/>
  <c r="CA78" i="2"/>
  <c r="CA86" i="2"/>
  <c r="BZ62" i="2"/>
  <c r="BZ66" i="2"/>
  <c r="BZ65" i="2"/>
  <c r="BW75" i="2"/>
  <c r="BW81" i="2"/>
  <c r="BU65" i="2"/>
  <c r="BW78" i="2"/>
  <c r="BU67" i="2"/>
  <c r="BW82" i="2"/>
  <c r="BW77" i="2"/>
  <c r="BW79" i="2"/>
  <c r="BW74" i="2"/>
  <c r="BW83" i="2"/>
  <c r="BW85" i="2"/>
  <c r="BW86" i="2"/>
  <c r="BW88" i="2"/>
  <c r="BW91" i="2"/>
  <c r="BW92" i="2"/>
  <c r="BW95" i="2"/>
  <c r="BW96" i="2"/>
  <c r="BS62" i="2"/>
  <c r="BQ75" i="2"/>
  <c r="BQ79" i="2"/>
  <c r="BQ80" i="2"/>
  <c r="BQ81" i="2"/>
  <c r="BQ82" i="2"/>
  <c r="BQ74" i="2"/>
  <c r="BQ90" i="2"/>
  <c r="BO64" i="2"/>
  <c r="BQ87" i="2"/>
  <c r="BQ88" i="2"/>
  <c r="BQ89" i="2"/>
  <c r="BQ91" i="2"/>
  <c r="BQ92" i="2"/>
  <c r="BQ93" i="2"/>
  <c r="BQ95" i="2"/>
  <c r="BQ96" i="2"/>
  <c r="BQ97" i="2"/>
  <c r="BQ86" i="2"/>
  <c r="BO65" i="2"/>
  <c r="BP65" i="2"/>
  <c r="BQ94" i="2"/>
  <c r="BQ98" i="2"/>
  <c r="BP63" i="2"/>
  <c r="BP67" i="2"/>
  <c r="BJ64" i="2"/>
  <c r="BJ65" i="2"/>
  <c r="BK63" i="2"/>
  <c r="BI62" i="2"/>
  <c r="BL63" i="2"/>
  <c r="BL65" i="2"/>
  <c r="BM83" i="2"/>
  <c r="BJ62" i="2"/>
  <c r="BI63" i="2"/>
  <c r="BK66" i="2"/>
  <c r="BL67" i="2"/>
  <c r="BM86" i="2"/>
  <c r="BE65" i="2"/>
  <c r="BD67" i="2"/>
  <c r="BE67" i="2"/>
  <c r="BG78" i="2"/>
  <c r="BF63" i="2"/>
  <c r="BC65" i="2"/>
  <c r="BG7" i="2"/>
  <c r="BG74" i="2"/>
  <c r="BG82" i="2"/>
  <c r="AZ67" i="2"/>
  <c r="BA7" i="2"/>
  <c r="AR63" i="2"/>
  <c r="AV63" i="2"/>
  <c r="AU66" i="2"/>
  <c r="AW94" i="2"/>
  <c r="AW90" i="2"/>
  <c r="AW86" i="2"/>
  <c r="AU62" i="2"/>
  <c r="AT63" i="2"/>
  <c r="AS64" i="2"/>
  <c r="AW74" i="2"/>
  <c r="AP66" i="2"/>
  <c r="AN67" i="2"/>
  <c r="AN63" i="2"/>
  <c r="AL64" i="2"/>
  <c r="AJ86" i="2"/>
  <c r="AI65" i="2"/>
  <c r="AI62" i="2"/>
  <c r="AH63" i="2"/>
  <c r="AJ7" i="2"/>
  <c r="AI66" i="2"/>
  <c r="AH67" i="2"/>
  <c r="AH65" i="2"/>
  <c r="AH66" i="2"/>
  <c r="AI63" i="2"/>
  <c r="AJ94" i="2"/>
  <c r="AJ90" i="2"/>
  <c r="AF74" i="2"/>
  <c r="AF75" i="2"/>
  <c r="AF80" i="2"/>
  <c r="AF81" i="2"/>
  <c r="R64" i="2"/>
  <c r="V64" i="2"/>
  <c r="Z64" i="2"/>
  <c r="AD64" i="2"/>
  <c r="S65" i="2"/>
  <c r="W65" i="2"/>
  <c r="AA65" i="2"/>
  <c r="AE65" i="2"/>
  <c r="AD66" i="2"/>
  <c r="Q67" i="2"/>
  <c r="U67" i="2"/>
  <c r="Y67" i="2"/>
  <c r="AC67" i="2"/>
  <c r="AF76" i="2"/>
  <c r="AF79" i="2"/>
  <c r="AF84" i="2"/>
  <c r="AF86" i="2"/>
  <c r="AF87" i="2"/>
  <c r="AF88" i="2"/>
  <c r="AF89" i="2"/>
  <c r="AF90" i="2"/>
  <c r="AF91" i="2"/>
  <c r="AF93" i="2"/>
  <c r="AF94" i="2"/>
  <c r="AF95" i="2"/>
  <c r="AF96" i="2"/>
  <c r="AF97" i="2"/>
  <c r="AF98" i="2"/>
  <c r="O98" i="2"/>
  <c r="O97" i="2"/>
  <c r="O96" i="2"/>
  <c r="O95" i="2"/>
  <c r="O84" i="2"/>
  <c r="O82" i="2"/>
  <c r="K66" i="2"/>
  <c r="O74" i="2"/>
  <c r="I62" i="2"/>
  <c r="M62" i="2"/>
  <c r="O6" i="2"/>
  <c r="O63" i="2" s="1"/>
  <c r="J67" i="2"/>
  <c r="N67" i="2"/>
  <c r="H63" i="2"/>
  <c r="L63" i="2"/>
  <c r="I64" i="2"/>
  <c r="M64" i="2"/>
  <c r="J65" i="2"/>
  <c r="N65" i="2"/>
  <c r="K67" i="2"/>
  <c r="O94" i="2"/>
  <c r="F78" i="2"/>
  <c r="F80" i="2"/>
  <c r="B62" i="2"/>
  <c r="E66" i="2"/>
  <c r="F76" i="2"/>
  <c r="F77" i="2"/>
  <c r="F79" i="2"/>
  <c r="F81" i="2"/>
  <c r="E63" i="2"/>
  <c r="D67" i="2"/>
  <c r="F84" i="2"/>
  <c r="F85" i="2"/>
  <c r="F86" i="2"/>
  <c r="F88" i="2"/>
  <c r="F89" i="2"/>
  <c r="F90" i="2"/>
  <c r="F91" i="2"/>
  <c r="F92" i="2"/>
  <c r="F93" i="2"/>
  <c r="F94" i="2"/>
  <c r="F95" i="2"/>
  <c r="F96" i="2"/>
  <c r="F97" i="2"/>
  <c r="F98" i="2"/>
  <c r="F83" i="2"/>
  <c r="BG4" i="1"/>
  <c r="CL16" i="1"/>
  <c r="CP16" i="1" s="1"/>
  <c r="AF7" i="2"/>
  <c r="AF78" i="2"/>
  <c r="S62" i="2"/>
  <c r="W62" i="2"/>
  <c r="AA62" i="2"/>
  <c r="AE62" i="2"/>
  <c r="T67" i="2"/>
  <c r="X67" i="2"/>
  <c r="AB67" i="2"/>
  <c r="AF82" i="2"/>
  <c r="B63" i="2"/>
  <c r="C66" i="2"/>
  <c r="B67" i="2"/>
  <c r="BV62" i="2"/>
  <c r="BV67" i="2"/>
  <c r="D62" i="2"/>
  <c r="N62" i="2"/>
  <c r="X62" i="2"/>
  <c r="AL62" i="2"/>
  <c r="CE64" i="2"/>
  <c r="AP67" i="2"/>
  <c r="AN64" i="2"/>
  <c r="E62" i="2"/>
  <c r="Q62" i="2"/>
  <c r="U62" i="2"/>
  <c r="Y62" i="2"/>
  <c r="AC62" i="2"/>
  <c r="AH62" i="2"/>
  <c r="AN62" i="2"/>
  <c r="AT62" i="2"/>
  <c r="AZ62" i="2"/>
  <c r="BE62" i="2"/>
  <c r="BP62" i="2"/>
  <c r="C63" i="2"/>
  <c r="I63" i="2"/>
  <c r="R63" i="2"/>
  <c r="V63" i="2"/>
  <c r="Z63" i="2"/>
  <c r="AD63" i="2"/>
  <c r="BS63" i="2"/>
  <c r="BY63" i="2"/>
  <c r="CG63" i="2"/>
  <c r="CN63" i="2"/>
  <c r="D64" i="2"/>
  <c r="J64" i="2"/>
  <c r="N64" i="2"/>
  <c r="S64" i="2"/>
  <c r="W64" i="2"/>
  <c r="AA64" i="2"/>
  <c r="AE64" i="2"/>
  <c r="AY64" i="2"/>
  <c r="BE64" i="2"/>
  <c r="BK64" i="2"/>
  <c r="BS64" i="2"/>
  <c r="BY64" i="2"/>
  <c r="BK65" i="2"/>
  <c r="BS65" i="2"/>
  <c r="N66" i="2"/>
  <c r="AL66" i="2"/>
  <c r="R67" i="2"/>
  <c r="V67" i="2"/>
  <c r="Z67" i="2"/>
  <c r="BS67" i="2"/>
  <c r="BK67" i="2"/>
  <c r="AI67" i="2"/>
  <c r="J62" i="2"/>
  <c r="T62" i="2"/>
  <c r="AB62" i="2"/>
  <c r="AS62" i="2"/>
  <c r="AU67" i="2"/>
  <c r="CE65" i="2"/>
  <c r="H62" i="2"/>
  <c r="L62" i="2"/>
  <c r="R62" i="2"/>
  <c r="V62" i="2"/>
  <c r="Z62" i="2"/>
  <c r="AD62" i="2"/>
  <c r="AP62" i="2"/>
  <c r="BF62" i="2"/>
  <c r="BL62" i="2"/>
  <c r="BY62" i="2"/>
  <c r="CG62" i="2"/>
  <c r="CN62" i="2"/>
  <c r="D63" i="2"/>
  <c r="J63" i="2"/>
  <c r="N63" i="2"/>
  <c r="S63" i="2"/>
  <c r="W63" i="2"/>
  <c r="AA63" i="2"/>
  <c r="AE63" i="2"/>
  <c r="AS63" i="2"/>
  <c r="AZ64" i="2"/>
  <c r="BL64" i="2"/>
  <c r="CI66" i="2"/>
  <c r="C67" i="2"/>
  <c r="M67" i="2"/>
  <c r="BF67" i="2"/>
  <c r="BY67" i="2"/>
  <c r="CE67" i="2"/>
  <c r="AR62" i="2"/>
  <c r="AV62" i="2"/>
  <c r="AY63" i="2"/>
  <c r="BV63" i="2"/>
  <c r="CI63" i="2"/>
  <c r="B64" i="2"/>
  <c r="H64" i="2"/>
  <c r="L64" i="2"/>
  <c r="Q64" i="2"/>
  <c r="U64" i="2"/>
  <c r="Y64" i="2"/>
  <c r="C65" i="2"/>
  <c r="CN67" i="2"/>
  <c r="AD67" i="2"/>
  <c r="BJ66" i="2"/>
  <c r="J66" i="2"/>
  <c r="BP64" i="2"/>
  <c r="K63" i="2"/>
  <c r="T63" i="2"/>
  <c r="X63" i="2"/>
  <c r="AB63" i="2"/>
  <c r="AL63" i="2"/>
  <c r="BD63" i="2"/>
  <c r="BJ63" i="2"/>
  <c r="BO63" i="2"/>
  <c r="BZ63" i="2"/>
  <c r="CH63" i="2"/>
  <c r="E64" i="2"/>
  <c r="K64" i="2"/>
  <c r="AH64" i="2"/>
  <c r="AT64" i="2"/>
  <c r="BF64" i="2"/>
  <c r="BU64" i="2"/>
  <c r="BZ64" i="2"/>
  <c r="CG64" i="2"/>
  <c r="CO64" i="2"/>
  <c r="E65" i="2"/>
  <c r="T65" i="2"/>
  <c r="X65" i="2"/>
  <c r="AB65" i="2"/>
  <c r="AN65" i="2"/>
  <c r="AT65" i="2"/>
  <c r="AZ65" i="2"/>
  <c r="BF65" i="2"/>
  <c r="BY65" i="2"/>
  <c r="CN65" i="2"/>
  <c r="D66" i="2"/>
  <c r="S66" i="2"/>
  <c r="W66" i="2"/>
  <c r="AA66" i="2"/>
  <c r="AE66" i="2"/>
  <c r="AR66" i="2"/>
  <c r="AV66" i="2"/>
  <c r="BC66" i="2"/>
  <c r="BL66" i="2"/>
  <c r="BU66" i="2"/>
  <c r="CG66" i="2"/>
  <c r="CO66" i="2"/>
  <c r="AC64" i="2"/>
  <c r="AI64" i="2"/>
  <c r="AP64" i="2"/>
  <c r="AU64" i="2"/>
  <c r="BC64" i="2"/>
  <c r="BI64" i="2"/>
  <c r="BV64" i="2"/>
  <c r="B65" i="2"/>
  <c r="H65" i="2"/>
  <c r="L65" i="2"/>
  <c r="Q65" i="2"/>
  <c r="U65" i="2"/>
  <c r="Y65" i="2"/>
  <c r="AC65" i="2"/>
  <c r="AP65" i="2"/>
  <c r="AS66" i="2"/>
  <c r="AY66" i="2"/>
  <c r="BD66" i="2"/>
  <c r="BI66" i="2"/>
  <c r="BO66" i="2"/>
  <c r="H67" i="2"/>
  <c r="L67" i="2"/>
  <c r="AR67" i="2"/>
  <c r="AV67" i="2"/>
  <c r="CC64" i="2"/>
  <c r="CI64" i="2"/>
  <c r="I65" i="2"/>
  <c r="M65" i="2"/>
  <c r="R65" i="2"/>
  <c r="V65" i="2"/>
  <c r="Z65" i="2"/>
  <c r="AD65" i="2"/>
  <c r="AR65" i="2"/>
  <c r="AV65" i="2"/>
  <c r="BD65" i="2"/>
  <c r="BI65" i="2"/>
  <c r="BV65" i="2"/>
  <c r="CH65" i="2"/>
  <c r="H66" i="2"/>
  <c r="L66" i="2"/>
  <c r="Q66" i="2"/>
  <c r="U66" i="2"/>
  <c r="Y66" i="2"/>
  <c r="AC66" i="2"/>
  <c r="BE66" i="2"/>
  <c r="BP66" i="2"/>
  <c r="CC66" i="2"/>
  <c r="AW7" i="2"/>
  <c r="CJ10" i="1"/>
  <c r="CJ9" i="1"/>
  <c r="CJ8" i="1"/>
  <c r="CJ7" i="1"/>
  <c r="CJ6" i="1"/>
  <c r="CJ5" i="1"/>
  <c r="BG10" i="1"/>
  <c r="BG5" i="1"/>
  <c r="BG8" i="1"/>
  <c r="BG6" i="1"/>
  <c r="BG9" i="1"/>
  <c r="BG7" i="1"/>
  <c r="BA9" i="1"/>
  <c r="CA4" i="1"/>
  <c r="CA5" i="1"/>
  <c r="CA6" i="1"/>
  <c r="CA7" i="1"/>
  <c r="CA8" i="1"/>
  <c r="CA9" i="1"/>
  <c r="CA10" i="1"/>
  <c r="BA10" i="1"/>
  <c r="BA8" i="1"/>
  <c r="BA7" i="1"/>
  <c r="BA6" i="1"/>
  <c r="BA5" i="1"/>
  <c r="BM4" i="1"/>
  <c r="AF4" i="1"/>
  <c r="AJ4" i="1"/>
  <c r="BA4" i="1"/>
  <c r="F4" i="1"/>
  <c r="O10" i="1"/>
  <c r="BM64" i="2" l="1"/>
  <c r="CL11" i="2"/>
  <c r="CL69" i="2" s="1"/>
  <c r="CL8" i="2"/>
  <c r="CL10" i="2"/>
  <c r="CL5" i="2"/>
  <c r="CL9" i="2"/>
  <c r="CL6" i="2"/>
  <c r="CL11" i="1"/>
  <c r="BA65" i="2"/>
  <c r="CL7" i="2"/>
  <c r="CJ62" i="2"/>
  <c r="CL99" i="2"/>
  <c r="CL102" i="2"/>
  <c r="CL100" i="2"/>
  <c r="CL101" i="2"/>
  <c r="AW67" i="2"/>
  <c r="AW64" i="2"/>
  <c r="BG66" i="2"/>
  <c r="CL4" i="2"/>
  <c r="F69" i="2"/>
  <c r="CJ66" i="2"/>
  <c r="CJ63" i="2"/>
  <c r="BQ63" i="2"/>
  <c r="BA63" i="2"/>
  <c r="AF63" i="2"/>
  <c r="AF67" i="2"/>
  <c r="BW67" i="2"/>
  <c r="CJ64" i="2"/>
  <c r="BQ67" i="2"/>
  <c r="BW65" i="2"/>
  <c r="CA65" i="2"/>
  <c r="AF66" i="2"/>
  <c r="BA62" i="2"/>
  <c r="AW66" i="2"/>
  <c r="BA67" i="2"/>
  <c r="AJ64" i="2"/>
  <c r="BG64" i="2"/>
  <c r="BW62" i="2"/>
  <c r="AJ67" i="2"/>
  <c r="AF65" i="2"/>
  <c r="BM67" i="2"/>
  <c r="CJ65" i="2"/>
  <c r="AJ66" i="2"/>
  <c r="BA66" i="2"/>
  <c r="CJ68" i="2"/>
  <c r="CJ69" i="2"/>
  <c r="CA68" i="2"/>
  <c r="CA67" i="2"/>
  <c r="CA62" i="2"/>
  <c r="CA63" i="2"/>
  <c r="BW63" i="2"/>
  <c r="BW66" i="2"/>
  <c r="BW68" i="2"/>
  <c r="BW69" i="2"/>
  <c r="BQ68" i="2"/>
  <c r="BQ69" i="2"/>
  <c r="BQ66" i="2"/>
  <c r="BQ64" i="2"/>
  <c r="BM63" i="2"/>
  <c r="BM66" i="2"/>
  <c r="BG67" i="2"/>
  <c r="BA68" i="2"/>
  <c r="BA69" i="2"/>
  <c r="AW63" i="2"/>
  <c r="AJ63" i="2"/>
  <c r="AJ68" i="2"/>
  <c r="AJ69" i="2"/>
  <c r="AJ62" i="2"/>
  <c r="AF68" i="2"/>
  <c r="AF69" i="2"/>
  <c r="O68" i="2"/>
  <c r="O69" i="2"/>
  <c r="F68" i="2"/>
  <c r="AW68" i="2"/>
  <c r="BM68" i="2"/>
  <c r="AF62" i="2"/>
  <c r="F66" i="2"/>
  <c r="AW62" i="2"/>
  <c r="BG68" i="2"/>
  <c r="CP11" i="1"/>
  <c r="AF64" i="2"/>
  <c r="O65" i="2"/>
  <c r="BG63" i="2"/>
  <c r="BM65" i="2"/>
  <c r="AJ65" i="2"/>
  <c r="CA66" i="2"/>
  <c r="CA64" i="2"/>
  <c r="BW64" i="2"/>
  <c r="BA64" i="2"/>
  <c r="O64" i="2"/>
  <c r="BG65" i="2"/>
  <c r="CL94" i="2"/>
  <c r="F63" i="2"/>
  <c r="CL97" i="2"/>
  <c r="CL93" i="2"/>
  <c r="CL89" i="2"/>
  <c r="CL85" i="2"/>
  <c r="CL80" i="2"/>
  <c r="CL76" i="2"/>
  <c r="CL96" i="2"/>
  <c r="CL92" i="2"/>
  <c r="CL88" i="2"/>
  <c r="CL84" i="2"/>
  <c r="CL79" i="2"/>
  <c r="CL75" i="2"/>
  <c r="CL95" i="2"/>
  <c r="CL91" i="2"/>
  <c r="CL87" i="2"/>
  <c r="CL82" i="2"/>
  <c r="CL78" i="2"/>
  <c r="CL74" i="2"/>
  <c r="CL98" i="2"/>
  <c r="CL90" i="2"/>
  <c r="CL86" i="2"/>
  <c r="CL81" i="2"/>
  <c r="CL77" i="2"/>
  <c r="CL83" i="2"/>
  <c r="F64" i="2"/>
  <c r="F65" i="2"/>
  <c r="BQ65" i="2"/>
  <c r="F62" i="2"/>
  <c r="F67" i="2"/>
  <c r="AW65" i="2"/>
  <c r="CP77" i="2" l="1"/>
  <c r="CP100" i="2"/>
  <c r="CP99" i="2"/>
  <c r="CP101" i="2"/>
  <c r="CP74" i="2"/>
  <c r="CP76" i="2"/>
  <c r="CP75" i="2"/>
  <c r="CL68" i="2"/>
  <c r="CP69" i="2"/>
  <c r="CP102" i="2"/>
  <c r="CL66" i="2"/>
  <c r="CP83" i="2"/>
  <c r="CP84" i="2"/>
  <c r="CP82" i="2"/>
  <c r="CP91" i="2"/>
  <c r="CP92" i="2"/>
  <c r="CP85" i="2"/>
  <c r="CP93" i="2"/>
  <c r="CP81" i="2"/>
  <c r="CP90" i="2"/>
  <c r="CL64" i="2"/>
  <c r="CP94" i="2"/>
  <c r="CP98" i="2"/>
  <c r="CP78" i="2"/>
  <c r="CP87" i="2"/>
  <c r="CP95" i="2"/>
  <c r="CP79" i="2"/>
  <c r="CP88" i="2"/>
  <c r="CP96" i="2"/>
  <c r="CP80" i="2"/>
  <c r="CP89" i="2"/>
  <c r="CP97" i="2"/>
  <c r="CP86" i="2"/>
  <c r="CL63" i="2"/>
  <c r="CL65" i="2"/>
  <c r="CL62" i="2"/>
  <c r="CL67" i="2"/>
  <c r="CP62" i="2" l="1"/>
  <c r="CP68" i="2"/>
  <c r="CP67" i="2"/>
  <c r="CP64" i="2"/>
  <c r="CP66" i="2"/>
  <c r="CP63" i="2"/>
  <c r="CP65" i="2"/>
  <c r="F10" i="1"/>
  <c r="AF10" i="1"/>
  <c r="AJ10" i="1"/>
  <c r="AW10" i="1"/>
  <c r="BM10" i="1"/>
  <c r="BW10" i="1"/>
  <c r="CM10" i="1"/>
  <c r="CL10" i="1" l="1"/>
  <c r="CP10" i="1"/>
  <c r="BW8" i="1" l="1"/>
  <c r="BW9" i="1"/>
  <c r="BM9" i="1"/>
  <c r="AW9" i="1"/>
  <c r="AJ9" i="1"/>
  <c r="AF9" i="1"/>
  <c r="O9" i="1"/>
  <c r="O8" i="1"/>
  <c r="O7" i="1"/>
  <c r="O6" i="1"/>
  <c r="O5" i="1"/>
  <c r="O4" i="1"/>
  <c r="F9" i="1"/>
  <c r="CL9" i="1" l="1"/>
  <c r="CP9" i="1"/>
  <c r="F8" i="1" l="1"/>
  <c r="AF8" i="1"/>
  <c r="AJ8" i="1"/>
  <c r="AW8" i="1"/>
  <c r="BM8" i="1"/>
  <c r="AJ7" i="1"/>
  <c r="CL8" i="1" l="1"/>
  <c r="CP8" i="1"/>
  <c r="BW7" i="1" l="1"/>
  <c r="BM7" i="1"/>
  <c r="AW7" i="1"/>
  <c r="AF7" i="1"/>
  <c r="F7" i="1"/>
  <c r="BW6" i="1"/>
  <c r="BM6" i="1"/>
  <c r="AW6" i="1"/>
  <c r="AJ6" i="1"/>
  <c r="AF6" i="1"/>
  <c r="F6" i="1"/>
  <c r="BW5" i="1"/>
  <c r="BM5" i="1"/>
  <c r="AW5" i="1"/>
  <c r="AJ5" i="1"/>
  <c r="AF5" i="1"/>
  <c r="F5" i="1"/>
  <c r="AW4" i="1"/>
  <c r="CL4" i="1" s="1"/>
  <c r="CL6" i="1" l="1"/>
  <c r="CL7" i="1"/>
  <c r="CL5" i="1"/>
  <c r="CP4" i="1"/>
  <c r="CP5" i="1" l="1"/>
  <c r="CP6" i="1"/>
  <c r="CP7" i="1"/>
</calcChain>
</file>

<file path=xl/sharedStrings.xml><?xml version="1.0" encoding="utf-8"?>
<sst xmlns="http://schemas.openxmlformats.org/spreadsheetml/2006/main" count="309" uniqueCount="121">
  <si>
    <t xml:space="preserve">        Q3</t>
  </si>
  <si>
    <t xml:space="preserve">        Q4</t>
  </si>
  <si>
    <t>2014  Q1</t>
  </si>
  <si>
    <t>Total VA</t>
  </si>
  <si>
    <t xml:space="preserve">Total GDP </t>
  </si>
  <si>
    <t>Value Added by Economic Activity at Current prices Pmillion</t>
  </si>
  <si>
    <t xml:space="preserve">             Q2</t>
  </si>
  <si>
    <t>Q2</t>
  </si>
  <si>
    <t>Calendar Year</t>
  </si>
  <si>
    <t>2014</t>
  </si>
  <si>
    <t xml:space="preserve">   2015  Q1</t>
  </si>
  <si>
    <t xml:space="preserve">  2015  Q1</t>
  </si>
  <si>
    <t>2015</t>
  </si>
  <si>
    <t xml:space="preserve">  2016  Q1</t>
  </si>
  <si>
    <t xml:space="preserve">   2016  Q1</t>
  </si>
  <si>
    <t>Q3</t>
  </si>
  <si>
    <t>2016</t>
  </si>
  <si>
    <t>Q4</t>
  </si>
  <si>
    <t>Annual Percentage changes</t>
  </si>
  <si>
    <t>Y on Y changes</t>
  </si>
  <si>
    <t xml:space="preserve">  2017  Q1</t>
  </si>
  <si>
    <t xml:space="preserve">   2017  Q1</t>
  </si>
  <si>
    <t>Mining</t>
  </si>
  <si>
    <t>2017</t>
  </si>
  <si>
    <t xml:space="preserve">  2018  Q1</t>
  </si>
  <si>
    <t xml:space="preserve">   2018  Q1</t>
  </si>
  <si>
    <t>Subsidies</t>
  </si>
  <si>
    <t xml:space="preserve"> Water  &amp; Electricity</t>
  </si>
  <si>
    <t xml:space="preserve">    Agric-ulture</t>
  </si>
  <si>
    <t>2018</t>
  </si>
  <si>
    <t xml:space="preserve">  2019  Q1</t>
  </si>
  <si>
    <t xml:space="preserve">   2019  Q1</t>
  </si>
  <si>
    <t>2019</t>
  </si>
  <si>
    <t xml:space="preserve">  2020  Q1</t>
  </si>
  <si>
    <t xml:space="preserve">   2020  Q1</t>
  </si>
  <si>
    <t>2020</t>
  </si>
  <si>
    <t>Crop farming; horticulture</t>
  </si>
  <si>
    <t>Livestock farming</t>
  </si>
  <si>
    <t>Forestry and logging; fishing and aquaculture</t>
  </si>
  <si>
    <t>Support services to Agriculture</t>
  </si>
  <si>
    <t xml:space="preserve">  2021  Q1</t>
  </si>
  <si>
    <t>Mining of coal</t>
  </si>
  <si>
    <t>Mining of copper and nickel</t>
  </si>
  <si>
    <t>Mining of gold and other metal ores</t>
  </si>
  <si>
    <t>Mining of diamonds</t>
  </si>
  <si>
    <t>Mining of soda ash and Salt</t>
  </si>
  <si>
    <t>Other mining and quarrying</t>
  </si>
  <si>
    <t>Mining support service activities</t>
  </si>
  <si>
    <t>Diamond sorting, cutting, polishing and setting</t>
  </si>
  <si>
    <t>Manufac-ture of dairy products</t>
  </si>
  <si>
    <t>Manufac-ture of grain mill and animal feed products</t>
  </si>
  <si>
    <t>Product-ion, processing and preserving of meat and meat products</t>
  </si>
  <si>
    <t>Manufac-ture of bakery products</t>
  </si>
  <si>
    <t>Manufac-ture of other food products</t>
  </si>
  <si>
    <t>Manufac-ture of beverages and tobacco</t>
  </si>
  <si>
    <t>Manufac-ture of textiles, clothing and leather products</t>
  </si>
  <si>
    <t>Manufac-ture of wood, paper and products thereof</t>
  </si>
  <si>
    <t>Printing and reproduct-ion of recorded media</t>
  </si>
  <si>
    <t>Manufac-ture of other non-metallic mineral products</t>
  </si>
  <si>
    <t>Manufac-ture of basic metals and metal products</t>
  </si>
  <si>
    <t>Manufac-ture, repair and installtion of machinery and equipment</t>
  </si>
  <si>
    <t>Manufac-turing</t>
  </si>
  <si>
    <t>Manufac-ture of furniture; other manufac-turing</t>
  </si>
  <si>
    <t>Manufac-ture of chemicals, chemical, pharmaceu-tical, rubber and plastics products</t>
  </si>
  <si>
    <t>Electricity supply</t>
  </si>
  <si>
    <t>Water collection, treatment and supply</t>
  </si>
  <si>
    <t>Construct-ion</t>
  </si>
  <si>
    <t>Wholesale and Retail</t>
  </si>
  <si>
    <t>Diamond Traders</t>
  </si>
  <si>
    <t>Rail Transport</t>
  </si>
  <si>
    <t>Road transport</t>
  </si>
  <si>
    <t>Air Transport</t>
  </si>
  <si>
    <t>Storage and Transport Support Services</t>
  </si>
  <si>
    <t>Postal and Courier Srvices</t>
  </si>
  <si>
    <t>Transport &amp; Storage</t>
  </si>
  <si>
    <t>Accommodation</t>
  </si>
  <si>
    <t>Food Services</t>
  </si>
  <si>
    <t>Accommoda-tion &amp; Food Services</t>
  </si>
  <si>
    <t>Publishing incl. motion Picture, etc. and printed matter</t>
  </si>
  <si>
    <t>Computer programming and information service activities</t>
  </si>
  <si>
    <t>Radio and televis-ion broadcasting</t>
  </si>
  <si>
    <t>Telecommuni-cations</t>
  </si>
  <si>
    <t>Informat-ion  &amp; Communicat-ion Technology</t>
  </si>
  <si>
    <t>Finance, Insurance &amp; Pension Funding</t>
  </si>
  <si>
    <t>Central banking</t>
  </si>
  <si>
    <t>Monetary intermediation and financial services</t>
  </si>
  <si>
    <t>Insurance and pension funding</t>
  </si>
  <si>
    <t>Financial and insurance auxiliary services</t>
  </si>
  <si>
    <t>Owner occupied dwellings</t>
  </si>
  <si>
    <t xml:space="preserve">Real estate </t>
  </si>
  <si>
    <t>Real Estate Activities</t>
  </si>
  <si>
    <t>Professio-nal, scientific and technical activities</t>
  </si>
  <si>
    <t>Travel agencies, tour operators and related activities</t>
  </si>
  <si>
    <t>Administra-tive and support service activities</t>
  </si>
  <si>
    <t>Other Administra-tive and support services</t>
  </si>
  <si>
    <t>Public Administrat-ion &amp;  Defence</t>
  </si>
  <si>
    <t>Local government activities</t>
  </si>
  <si>
    <t>Public administrat-ion, central government</t>
  </si>
  <si>
    <t>Educat-ion</t>
  </si>
  <si>
    <t>Human health and social work activities</t>
  </si>
  <si>
    <t>Arts, entertainment and recreation</t>
  </si>
  <si>
    <t>Other service activities</t>
  </si>
  <si>
    <t>Other Services</t>
  </si>
  <si>
    <t>Taxes on Products</t>
  </si>
  <si>
    <t>Activities of membership organisat-ions</t>
  </si>
  <si>
    <t>Value Added by Economic Activity at Constant 2016 prices- Million Pula</t>
  </si>
  <si>
    <t>Public Administra-tion &amp;  Defence</t>
  </si>
  <si>
    <t>Public administra-tion, central government</t>
  </si>
  <si>
    <t>Forestry and logging; fishing and aquacul-ture</t>
  </si>
  <si>
    <t xml:space="preserve">   2021  Q1</t>
  </si>
  <si>
    <t>2021</t>
  </si>
  <si>
    <t xml:space="preserve">  2022  Q1</t>
  </si>
  <si>
    <t xml:space="preserve">   2022  Q1</t>
  </si>
  <si>
    <t>2022</t>
  </si>
  <si>
    <t xml:space="preserve">  2023  Q1</t>
  </si>
  <si>
    <t xml:space="preserve">   2023  Q1</t>
  </si>
  <si>
    <t>2023</t>
  </si>
  <si>
    <t>Production, processing and preserving of meat and meat products</t>
  </si>
  <si>
    <t xml:space="preserve">  2024  Q1</t>
  </si>
  <si>
    <t xml:space="preserve">   2024  Q1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</si>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</sst>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??_-;_-@_-"/>
    <numFmt numFmtId="167" formatCode="#,##0.0"/>
    <numFmt numFmtId="168" formatCode="_(* #,##0.0_);_(* \(#,##0.0\);_(* &quot;-&quot;??_);_(@_)"/>
    <numFmt numFmtId="169" formatCode="0.0_)"/>
    <numFmt numFmtId="170" formatCode="#,##0.0_);[Red]\(#,##0.0\)"/>
    <numFmt numFmtId="171" formatCode="_(* #,##0.0_);_(* \(#,##0.0\);_(* &quot;-&quot;?_);_(@_)"/>
    <numFmt numFmtId="172" formatCode="0.0"/>
    <numFmt numFmtId="173" formatCode="_ * #,##0.0_ ;_ * \-#,##0.0_ ;_ * &quot;-&quot;?_ ;_ @_ "/>
    <numFmt numFmtId="174" formatCode="0.0%"/>
    <numFmt numFmtId="175" formatCode="_-* #,##0.0_-;\-* #,##0.0_-;_-* &quot;-&quot;?_-;_-@_-"/>
    <numFmt numFmtId="176" formatCode="_(* #,##0.0_);_(* \(#,##0.0\);_(* &quot;-&quot;_);_(@_)"/>
    <numFmt numFmtId="177" formatCode="_-* #,##0.0_-;\-* #,##0.0_-;_-* &quot;-&quot;_-;_-@_-"/>
    <numFmt numFmtId="178" formatCode="_-* #,##0_-;\-* #,##0_-;_-* &quot;-&quot;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Helv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Helv"/>
    </font>
    <font>
      <sz val="10"/>
      <name val="Helv"/>
    </font>
    <font>
      <sz val="10"/>
      <name val="Tms Rmn"/>
    </font>
    <font>
      <sz val="8"/>
      <name val="Tms Rmn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37" fontId="4" fillId="0" borderId="0"/>
    <xf numFmtId="43" fontId="5" fillId="0" borderId="0" applyFont="0" applyFill="0" applyBorder="0" applyAlignment="0" applyProtection="0"/>
    <xf numFmtId="0" fontId="5" fillId="0" borderId="0"/>
    <xf numFmtId="170" fontId="7" fillId="0" borderId="0"/>
    <xf numFmtId="171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4" fillId="0" borderId="0" applyFont="0" applyBorder="0"/>
    <xf numFmtId="43" fontId="4" fillId="0" borderId="0" applyFont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169" fontId="4" fillId="0" borderId="0"/>
    <xf numFmtId="169" fontId="4" fillId="0" borderId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0" fontId="7" fillId="0" borderId="0"/>
    <xf numFmtId="171" fontId="5" fillId="0" borderId="0" applyFont="0" applyFill="0" applyBorder="0" applyAlignment="0" applyProtection="0"/>
    <xf numFmtId="170" fontId="7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" fillId="0" borderId="0"/>
    <xf numFmtId="170" fontId="7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168" fontId="2" fillId="0" borderId="0" xfId="1" applyNumberFormat="1" applyFont="1"/>
    <xf numFmtId="0" fontId="11" fillId="0" borderId="0" xfId="0" applyFont="1"/>
    <xf numFmtId="0" fontId="3" fillId="0" borderId="0" xfId="0" applyFont="1"/>
    <xf numFmtId="0" fontId="3" fillId="0" borderId="0" xfId="0" applyFont="1" applyFill="1"/>
    <xf numFmtId="0" fontId="12" fillId="0" borderId="0" xfId="0" applyFont="1"/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72" fontId="2" fillId="0" borderId="0" xfId="0" applyNumberFormat="1" applyFont="1"/>
    <xf numFmtId="172" fontId="3" fillId="0" borderId="0" xfId="0" applyNumberFormat="1" applyFont="1"/>
    <xf numFmtId="168" fontId="3" fillId="0" borderId="0" xfId="1" applyNumberFormat="1" applyFont="1"/>
    <xf numFmtId="167" fontId="12" fillId="0" borderId="0" xfId="0" applyNumberFormat="1" applyFont="1" applyAlignment="1">
      <alignment horizontal="right"/>
    </xf>
    <xf numFmtId="174" fontId="2" fillId="0" borderId="0" xfId="56" applyNumberFormat="1" applyFont="1"/>
    <xf numFmtId="167" fontId="14" fillId="0" borderId="0" xfId="2" applyNumberFormat="1" applyFont="1" applyAlignment="1" applyProtection="1">
      <alignment horizontal="right"/>
    </xf>
    <xf numFmtId="167" fontId="14" fillId="0" borderId="0" xfId="2" applyNumberFormat="1" applyFont="1" applyFill="1" applyAlignment="1" applyProtection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8" fontId="15" fillId="0" borderId="0" xfId="1" applyNumberFormat="1" applyFont="1" applyAlignment="1">
      <alignment horizontal="right"/>
    </xf>
    <xf numFmtId="0" fontId="0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165" fontId="14" fillId="0" borderId="0" xfId="2" quotePrefix="1" applyFont="1" applyAlignment="1" applyProtection="1">
      <alignment horizontal="right"/>
    </xf>
    <xf numFmtId="168" fontId="14" fillId="0" borderId="0" xfId="1" applyNumberFormat="1" applyFont="1" applyAlignment="1" applyProtection="1">
      <alignment horizontal="right"/>
    </xf>
    <xf numFmtId="168" fontId="15" fillId="0" borderId="0" xfId="1" applyNumberFormat="1" applyFont="1" applyAlignment="1" applyProtection="1">
      <alignment horizontal="right"/>
    </xf>
    <xf numFmtId="168" fontId="14" fillId="0" borderId="0" xfId="1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6" fontId="14" fillId="0" borderId="0" xfId="2" quotePrefix="1" applyNumberFormat="1" applyFont="1" applyAlignment="1" applyProtection="1">
      <alignment horizontal="right"/>
    </xf>
    <xf numFmtId="166" fontId="15" fillId="0" borderId="0" xfId="2" quotePrefix="1" applyNumberFormat="1" applyFont="1" applyAlignment="1" applyProtection="1">
      <alignment horizontal="right"/>
    </xf>
    <xf numFmtId="167" fontId="15" fillId="0" borderId="0" xfId="2" applyNumberFormat="1" applyFont="1" applyFill="1" applyAlignment="1" applyProtection="1">
      <alignment horizontal="right"/>
    </xf>
    <xf numFmtId="167" fontId="13" fillId="0" borderId="0" xfId="0" applyNumberFormat="1" applyFont="1" applyFill="1" applyAlignment="1">
      <alignment horizontal="right"/>
    </xf>
    <xf numFmtId="167" fontId="14" fillId="0" borderId="0" xfId="1" applyNumberFormat="1" applyFont="1" applyAlignment="1">
      <alignment horizontal="right"/>
    </xf>
    <xf numFmtId="167" fontId="15" fillId="0" borderId="0" xfId="2" applyNumberFormat="1" applyFont="1" applyAlignment="1" applyProtection="1">
      <alignment horizontal="right"/>
    </xf>
    <xf numFmtId="167" fontId="15" fillId="0" borderId="0" xfId="0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68" fontId="14" fillId="0" borderId="0" xfId="0" applyNumberFormat="1" applyFont="1" applyFill="1" applyAlignment="1">
      <alignment horizontal="right"/>
    </xf>
    <xf numFmtId="167" fontId="13" fillId="0" borderId="0" xfId="56" applyNumberFormat="1" applyFont="1" applyFill="1" applyAlignment="1">
      <alignment horizontal="right"/>
    </xf>
    <xf numFmtId="167" fontId="13" fillId="0" borderId="0" xfId="6" applyNumberFormat="1" applyFont="1" applyFill="1" applyAlignment="1">
      <alignment horizontal="right"/>
    </xf>
    <xf numFmtId="167" fontId="15" fillId="0" borderId="0" xfId="1" applyNumberFormat="1" applyFont="1" applyFill="1" applyAlignment="1" applyProtection="1">
      <alignment horizontal="right"/>
    </xf>
    <xf numFmtId="167" fontId="14" fillId="0" borderId="0" xfId="1" applyNumberFormat="1" applyFont="1" applyFill="1" applyAlignment="1" applyProtection="1">
      <alignment horizontal="right"/>
    </xf>
    <xf numFmtId="167" fontId="15" fillId="0" borderId="0" xfId="0" applyNumberFormat="1" applyFont="1" applyFill="1" applyAlignment="1">
      <alignment horizontal="right"/>
    </xf>
    <xf numFmtId="167" fontId="14" fillId="0" borderId="0" xfId="0" applyNumberFormat="1" applyFont="1" applyFill="1" applyAlignment="1">
      <alignment horizontal="right"/>
    </xf>
    <xf numFmtId="168" fontId="15" fillId="0" borderId="0" xfId="1" applyNumberFormat="1" applyFont="1" applyFill="1" applyAlignment="1" applyProtection="1">
      <alignment horizontal="right"/>
    </xf>
    <xf numFmtId="168" fontId="15" fillId="0" borderId="0" xfId="1" applyNumberFormat="1" applyFont="1" applyFill="1" applyAlignment="1">
      <alignment horizontal="right"/>
    </xf>
    <xf numFmtId="168" fontId="14" fillId="0" borderId="0" xfId="1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72" fontId="13" fillId="0" borderId="0" xfId="0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/>
    </xf>
    <xf numFmtId="172" fontId="15" fillId="0" borderId="0" xfId="0" applyNumberFormat="1" applyFont="1" applyAlignment="1">
      <alignment horizontal="right"/>
    </xf>
    <xf numFmtId="168" fontId="0" fillId="0" borderId="0" xfId="1" applyNumberFormat="1" applyFont="1" applyAlignment="1">
      <alignment horizontal="right"/>
    </xf>
    <xf numFmtId="171" fontId="14" fillId="0" borderId="0" xfId="0" applyNumberFormat="1" applyFont="1" applyFill="1" applyAlignment="1">
      <alignment horizontal="right"/>
    </xf>
    <xf numFmtId="171" fontId="15" fillId="0" borderId="0" xfId="0" applyNumberFormat="1" applyFont="1" applyAlignment="1">
      <alignment horizontal="right"/>
    </xf>
    <xf numFmtId="43" fontId="14" fillId="0" borderId="0" xfId="0" applyNumberFormat="1" applyFont="1" applyAlignment="1">
      <alignment horizontal="right"/>
    </xf>
    <xf numFmtId="173" fontId="14" fillId="0" borderId="0" xfId="0" applyNumberFormat="1" applyFont="1" applyAlignment="1">
      <alignment horizontal="right"/>
    </xf>
    <xf numFmtId="171" fontId="15" fillId="0" borderId="0" xfId="0" applyNumberFormat="1" applyFont="1" applyFill="1" applyAlignment="1">
      <alignment horizontal="right"/>
    </xf>
    <xf numFmtId="167" fontId="12" fillId="0" borderId="0" xfId="0" applyNumberFormat="1" applyFont="1" applyAlignment="1">
      <alignment horizontal="center"/>
    </xf>
    <xf numFmtId="167" fontId="15" fillId="0" borderId="0" xfId="2" applyNumberFormat="1" applyFont="1" applyAlignment="1" applyProtection="1">
      <alignment horizontal="center"/>
    </xf>
    <xf numFmtId="168" fontId="15" fillId="0" borderId="0" xfId="1" applyNumberFormat="1" applyFont="1" applyAlignment="1" applyProtection="1">
      <alignment horizontal="center"/>
    </xf>
    <xf numFmtId="164" fontId="13" fillId="0" borderId="0" xfId="57" applyFont="1" applyFill="1"/>
    <xf numFmtId="164" fontId="13" fillId="0" borderId="0" xfId="57" applyFont="1"/>
    <xf numFmtId="167" fontId="17" fillId="0" borderId="0" xfId="6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8" fontId="15" fillId="0" borderId="0" xfId="0" applyNumberFormat="1" applyFont="1" applyFill="1" applyAlignment="1">
      <alignment horizontal="right"/>
    </xf>
    <xf numFmtId="167" fontId="14" fillId="0" borderId="0" xfId="1" applyNumberFormat="1" applyFont="1" applyFill="1" applyAlignment="1">
      <alignment horizontal="right"/>
    </xf>
    <xf numFmtId="0" fontId="12" fillId="0" borderId="1" xfId="0" applyFont="1" applyBorder="1" applyAlignment="1">
      <alignment wrapText="1"/>
    </xf>
    <xf numFmtId="168" fontId="14" fillId="0" borderId="0" xfId="1" applyNumberFormat="1" applyFont="1" applyFill="1" applyAlignment="1" applyProtection="1">
      <alignment horizontal="right"/>
    </xf>
    <xf numFmtId="165" fontId="15" fillId="0" borderId="1" xfId="2" quotePrefix="1" applyFont="1" applyBorder="1" applyAlignment="1" applyProtection="1">
      <alignment horizontal="right" wrapText="1"/>
    </xf>
    <xf numFmtId="0" fontId="0" fillId="0" borderId="1" xfId="0" applyFont="1" applyBorder="1" applyAlignment="1">
      <alignment wrapText="1"/>
    </xf>
    <xf numFmtId="169" fontId="16" fillId="0" borderId="1" xfId="28" applyFont="1" applyFill="1" applyBorder="1" applyAlignment="1" applyProtection="1">
      <alignment horizontal="right" wrapText="1"/>
    </xf>
    <xf numFmtId="165" fontId="15" fillId="0" borderId="1" xfId="2" applyFont="1" applyBorder="1" applyAlignment="1" applyProtection="1">
      <alignment horizontal="right" wrapText="1"/>
    </xf>
    <xf numFmtId="0" fontId="15" fillId="0" borderId="1" xfId="0" applyFont="1" applyBorder="1" applyAlignment="1">
      <alignment horizontal="right" wrapText="1"/>
    </xf>
    <xf numFmtId="168" fontId="16" fillId="0" borderId="1" xfId="1" applyNumberFormat="1" applyFont="1" applyFill="1" applyBorder="1" applyAlignment="1" applyProtection="1">
      <alignment horizontal="right" wrapText="1"/>
    </xf>
    <xf numFmtId="0" fontId="13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9" fontId="16" fillId="0" borderId="1" xfId="29" applyNumberFormat="1" applyFont="1" applyFill="1" applyBorder="1" applyAlignment="1" applyProtection="1">
      <alignment horizontal="right" wrapText="1"/>
    </xf>
    <xf numFmtId="0" fontId="0" fillId="0" borderId="1" xfId="0" applyFont="1" applyBorder="1" applyAlignment="1">
      <alignment horizontal="right" wrapText="1"/>
    </xf>
    <xf numFmtId="174" fontId="3" fillId="0" borderId="0" xfId="56" applyNumberFormat="1" applyFont="1"/>
    <xf numFmtId="174" fontId="2" fillId="0" borderId="0" xfId="56" applyNumberFormat="1" applyFont="1" applyFill="1"/>
    <xf numFmtId="175" fontId="2" fillId="0" borderId="0" xfId="0" applyNumberFormat="1" applyFont="1"/>
    <xf numFmtId="174" fontId="3" fillId="0" borderId="0" xfId="56" applyNumberFormat="1" applyFont="1" applyFill="1"/>
    <xf numFmtId="176" fontId="17" fillId="0" borderId="0" xfId="57" applyNumberFormat="1" applyFont="1" applyFill="1"/>
    <xf numFmtId="176" fontId="17" fillId="0" borderId="0" xfId="57" applyNumberFormat="1" applyFont="1"/>
    <xf numFmtId="177" fontId="13" fillId="0" borderId="0" xfId="57" applyNumberFormat="1" applyFont="1"/>
    <xf numFmtId="177" fontId="13" fillId="0" borderId="0" xfId="57" applyNumberFormat="1" applyFont="1" applyFill="1"/>
    <xf numFmtId="177" fontId="17" fillId="0" borderId="0" xfId="57" applyNumberFormat="1" applyFont="1"/>
    <xf numFmtId="177" fontId="17" fillId="0" borderId="0" xfId="57" applyNumberFormat="1" applyFont="1" applyFill="1"/>
    <xf numFmtId="43" fontId="15" fillId="0" borderId="0" xfId="1" applyFont="1" applyAlignment="1">
      <alignment horizontal="right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wrapText="1"/>
    </xf>
    <xf numFmtId="167" fontId="18" fillId="0" borderId="0" xfId="0" applyNumberFormat="1" applyFont="1" applyFill="1" applyAlignment="1">
      <alignment horizontal="right"/>
    </xf>
    <xf numFmtId="165" fontId="2" fillId="0" borderId="0" xfId="0" applyNumberFormat="1" applyFont="1"/>
    <xf numFmtId="178" fontId="2" fillId="0" borderId="0" xfId="0" applyNumberFormat="1" applyFont="1"/>
    <xf numFmtId="167" fontId="2" fillId="0" borderId="0" xfId="0" applyNumberFormat="1" applyFont="1"/>
    <xf numFmtId="0" fontId="0" fillId="0" borderId="1" xfId="0" applyFont="1" applyBorder="1" applyAlignment="1">
      <alignment horizontal="left" vertical="top" wrapText="1"/>
    </xf>
    <xf numFmtId="166" fontId="3" fillId="0" borderId="0" xfId="0" applyNumberFormat="1" applyFont="1"/>
    <xf numFmtId="166" fontId="2" fillId="0" borderId="0" xfId="0" applyNumberFormat="1" applyFont="1"/>
    <xf numFmtId="166" fontId="0" fillId="0" borderId="0" xfId="1" applyNumberFormat="1" applyFont="1"/>
    <xf numFmtId="0" fontId="2" fillId="0" borderId="0" xfId="0" quotePrefix="1" applyFont="1" applyAlignment="1">
      <alignment horizontal="right"/>
    </xf>
  </cellXfs>
  <cellStyles count="68">
    <cellStyle name="Comma" xfId="1" builtinId="3"/>
    <cellStyle name="Comma  - Style1" xfId="10"/>
    <cellStyle name="Comma  - Style2" xfId="11"/>
    <cellStyle name="Comma  - Style3" xfId="12"/>
    <cellStyle name="Comma  - Style4" xfId="13"/>
    <cellStyle name="Comma  - Style5" xfId="14"/>
    <cellStyle name="Comma  - Style6" xfId="15"/>
    <cellStyle name="Comma  - Style7" xfId="16"/>
    <cellStyle name="Comma  - Style8" xfId="17"/>
    <cellStyle name="Comma [0]" xfId="57" builtinId="6"/>
    <cellStyle name="Comma [1]" xfId="18"/>
    <cellStyle name="Comma [2]" xfId="19"/>
    <cellStyle name="Comma 10" xfId="42"/>
    <cellStyle name="Comma 11" xfId="44"/>
    <cellStyle name="Comma 12" xfId="36"/>
    <cellStyle name="Comma 13" xfId="47"/>
    <cellStyle name="Comma 14" xfId="49"/>
    <cellStyle name="Comma 15" xfId="50"/>
    <cellStyle name="Comma 16" xfId="53"/>
    <cellStyle name="Comma 17" xfId="54"/>
    <cellStyle name="Comma 18" xfId="58"/>
    <cellStyle name="Comma 19" xfId="59"/>
    <cellStyle name="Comma 2" xfId="2"/>
    <cellStyle name="Comma 20" xfId="60"/>
    <cellStyle name="Comma 21" xfId="61"/>
    <cellStyle name="Comma 22" xfId="62"/>
    <cellStyle name="Comma 23" xfId="63"/>
    <cellStyle name="Comma 24" xfId="64"/>
    <cellStyle name="Comma 25" xfId="65"/>
    <cellStyle name="Comma 26" xfId="66"/>
    <cellStyle name="Comma 27" xfId="67"/>
    <cellStyle name="Comma 3" xfId="6"/>
    <cellStyle name="Comma 4" xfId="9"/>
    <cellStyle name="Comma 5" xfId="31"/>
    <cellStyle name="Comma 6" xfId="35"/>
    <cellStyle name="Comma 7" xfId="33"/>
    <cellStyle name="Comma 8" xfId="38"/>
    <cellStyle name="Comma 9" xfId="40"/>
    <cellStyle name="Normal" xfId="0" builtinId="0"/>
    <cellStyle name="Normal - Style1" xfId="20"/>
    <cellStyle name="Normal - Style2" xfId="21"/>
    <cellStyle name="Normal - Style3" xfId="22"/>
    <cellStyle name="Normal - Style4" xfId="23"/>
    <cellStyle name="Normal - Style5" xfId="24"/>
    <cellStyle name="Normal - Style6" xfId="25"/>
    <cellStyle name="Normal - Style7" xfId="26"/>
    <cellStyle name="Normal - Style8" xfId="27"/>
    <cellStyle name="Normal 10" xfId="39"/>
    <cellStyle name="Normal 11" xfId="41"/>
    <cellStyle name="Normal 12" xfId="43"/>
    <cellStyle name="Normal 13" xfId="45"/>
    <cellStyle name="Normal 14" xfId="46"/>
    <cellStyle name="Normal 15" xfId="48"/>
    <cellStyle name="Normal 16" xfId="51"/>
    <cellStyle name="Normal 17" xfId="52"/>
    <cellStyle name="Normal 18" xfId="55"/>
    <cellStyle name="Normal 2" xfId="3"/>
    <cellStyle name="Normal 2 2 2" xfId="4"/>
    <cellStyle name="Normal 3" xfId="5"/>
    <cellStyle name="Normal 4" xfId="7"/>
    <cellStyle name="Normal 5" xfId="8"/>
    <cellStyle name="Normal 6" xfId="30"/>
    <cellStyle name="Normal 7" xfId="34"/>
    <cellStyle name="Normal 8" xfId="32"/>
    <cellStyle name="Normal 9" xfId="37"/>
    <cellStyle name="Normal_DOM-INDX" xfId="28"/>
    <cellStyle name="Normal_DOM-INDX 2" xfId="29"/>
    <cellStyle name="Percent" xfId="5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77"/>
  <sheetViews>
    <sheetView zoomScaleNormal="100" workbookViewId="0">
      <pane xSplit="1" ySplit="3" topLeftCell="BY46" activePane="bottomRight" state="frozen"/>
      <selection pane="topRight" activeCell="B1" sqref="B1"/>
      <selection pane="bottomLeft" activeCell="A8" sqref="A8"/>
      <selection pane="bottomRight" activeCell="CL16" sqref="CL16"/>
    </sheetView>
  </sheetViews>
  <sheetFormatPr defaultColWidth="9.109375" defaultRowHeight="14.4" x14ac:dyDescent="0.3"/>
  <cols>
    <col min="1" max="1" width="9.109375" style="21"/>
    <col min="2" max="2" width="11" style="21" customWidth="1"/>
    <col min="3" max="3" width="9.44140625" style="21" bestFit="1" customWidth="1"/>
    <col min="4" max="4" width="10.33203125" style="21" customWidth="1"/>
    <col min="5" max="5" width="11.33203125" style="21" customWidth="1"/>
    <col min="6" max="6" width="8.5546875" style="24" customWidth="1"/>
    <col min="7" max="7" width="3.44140625" style="21" customWidth="1"/>
    <col min="8" max="8" width="10.109375" style="21" bestFit="1" customWidth="1"/>
    <col min="9" max="9" width="9.44140625" style="21" customWidth="1"/>
    <col min="10" max="10" width="7.44140625" style="21" customWidth="1"/>
    <col min="11" max="11" width="12.44140625" style="21" customWidth="1"/>
    <col min="12" max="12" width="9.5546875" style="21" bestFit="1" customWidth="1"/>
    <col min="13" max="13" width="9.5546875" style="21" customWidth="1"/>
    <col min="14" max="14" width="10.44140625" style="21" customWidth="1"/>
    <col min="15" max="15" width="10" style="21" customWidth="1"/>
    <col min="16" max="16" width="3.109375" style="21" customWidth="1"/>
    <col min="17" max="17" width="11.109375" style="21" customWidth="1"/>
    <col min="18" max="18" width="8.5546875" style="21" customWidth="1"/>
    <col min="19" max="19" width="9.33203125" style="21" customWidth="1"/>
    <col min="20" max="20" width="8.44140625" style="21" customWidth="1"/>
    <col min="21" max="21" width="8.6640625" style="21" customWidth="1"/>
    <col min="22" max="22" width="9.5546875" style="21" customWidth="1"/>
    <col min="23" max="23" width="8.6640625" style="21" customWidth="1"/>
    <col min="24" max="24" width="9" style="21" customWidth="1"/>
    <col min="25" max="25" width="9.109375" style="21" customWidth="1"/>
    <col min="26" max="26" width="10.6640625" style="21" customWidth="1"/>
    <col min="27" max="27" width="10" style="21" customWidth="1"/>
    <col min="28" max="28" width="9.109375" style="21" customWidth="1"/>
    <col min="29" max="29" width="9.44140625" style="21" customWidth="1"/>
    <col min="30" max="30" width="9.33203125" style="21" customWidth="1"/>
    <col min="31" max="31" width="9" style="21" customWidth="1"/>
    <col min="32" max="32" width="10.5546875" style="24" customWidth="1"/>
    <col min="33" max="33" width="3.5546875" style="21" customWidth="1"/>
    <col min="34" max="34" width="8.44140625" style="21" customWidth="1"/>
    <col min="35" max="35" width="9.6640625" style="21" customWidth="1"/>
    <col min="36" max="36" width="9.6640625" style="24" customWidth="1"/>
    <col min="37" max="37" width="3.6640625" style="21" customWidth="1"/>
    <col min="38" max="38" width="11.33203125" style="24" customWidth="1"/>
    <col min="39" max="39" width="2.6640625" style="21" customWidth="1"/>
    <col min="40" max="40" width="11.33203125" style="24" customWidth="1"/>
    <col min="41" max="41" width="3.88671875" style="21" customWidth="1"/>
    <col min="42" max="42" width="9" style="24" customWidth="1"/>
    <col min="43" max="43" width="2.5546875" style="21" customWidth="1"/>
    <col min="44" max="44" width="10.109375" style="21" customWidth="1"/>
    <col min="45" max="46" width="9.44140625" style="21" bestFit="1" customWidth="1"/>
    <col min="47" max="47" width="9.109375" style="21" customWidth="1"/>
    <col min="48" max="48" width="9.44140625" style="21" bestFit="1" customWidth="1"/>
    <col min="49" max="49" width="10.33203125" style="25" customWidth="1"/>
    <col min="50" max="50" width="2.6640625" style="21" customWidth="1"/>
    <col min="51" max="51" width="8.33203125" style="21" customWidth="1"/>
    <col min="52" max="52" width="9" style="21" customWidth="1"/>
    <col min="53" max="53" width="11.6640625" style="24" customWidth="1"/>
    <col min="54" max="54" width="3.33203125" style="24" customWidth="1"/>
    <col min="55" max="55" width="8.33203125" style="24" customWidth="1"/>
    <col min="56" max="56" width="6.88671875" style="24" customWidth="1"/>
    <col min="57" max="57" width="8.44140625" style="24" customWidth="1"/>
    <col min="58" max="58" width="9.33203125" style="24" customWidth="1"/>
    <col min="59" max="59" width="10.6640625" style="24" customWidth="1"/>
    <col min="60" max="60" width="3" style="24" customWidth="1"/>
    <col min="61" max="61" width="7.88671875" style="21" customWidth="1"/>
    <col min="62" max="62" width="9.6640625" style="21" bestFit="1" customWidth="1"/>
    <col min="63" max="63" width="9" style="21" customWidth="1"/>
    <col min="64" max="64" width="8.6640625" style="21" customWidth="1"/>
    <col min="65" max="65" width="11.33203125" style="25" customWidth="1"/>
    <col min="66" max="66" width="3.6640625" style="21" customWidth="1"/>
    <col min="67" max="67" width="9.33203125" style="21" customWidth="1"/>
    <col min="68" max="68" width="8.33203125" style="21" customWidth="1"/>
    <col min="69" max="69" width="9.6640625" style="24" customWidth="1"/>
    <col min="70" max="70" width="3.33203125" style="21" customWidth="1"/>
    <col min="71" max="71" width="9" style="24" customWidth="1"/>
    <col min="72" max="72" width="3.33203125" style="21" customWidth="1"/>
    <col min="73" max="73" width="9" style="21" customWidth="1"/>
    <col min="74" max="74" width="9.88671875" style="21" customWidth="1"/>
    <col min="75" max="75" width="9.88671875" style="25" customWidth="1"/>
    <col min="76" max="76" width="2.44140625" style="21" customWidth="1"/>
    <col min="77" max="77" width="12.109375" style="21" customWidth="1"/>
    <col min="78" max="78" width="10.5546875" style="21" customWidth="1"/>
    <col min="79" max="79" width="11.44140625" style="21" customWidth="1"/>
    <col min="80" max="80" width="2.44140625" style="21" customWidth="1"/>
    <col min="81" max="81" width="10.33203125" style="24" customWidth="1"/>
    <col min="82" max="82" width="1.6640625" style="24" customWidth="1"/>
    <col min="83" max="83" width="9.33203125" style="24" customWidth="1"/>
    <col min="84" max="84" width="2.5546875" style="21" customWidth="1"/>
    <col min="85" max="85" width="10.109375" style="21" customWidth="1"/>
    <col min="86" max="86" width="8.5546875" style="21" customWidth="1"/>
    <col min="87" max="87" width="9" style="21" customWidth="1"/>
    <col min="88" max="88" width="8.44140625" style="21" customWidth="1"/>
    <col min="89" max="89" width="2.88671875" style="21" customWidth="1"/>
    <col min="90" max="90" width="10.5546875" style="22" customWidth="1"/>
    <col min="91" max="91" width="2.5546875" style="23" customWidth="1"/>
    <col min="92" max="92" width="10.5546875" style="23" bestFit="1" customWidth="1"/>
    <col min="93" max="93" width="10.33203125" style="23" bestFit="1" customWidth="1"/>
    <col min="94" max="94" width="11.44140625" style="22" customWidth="1"/>
    <col min="95" max="95" width="11.5546875" style="23" bestFit="1" customWidth="1"/>
    <col min="96" max="96" width="10" style="96" bestFit="1" customWidth="1"/>
    <col min="97" max="97" width="9.33203125" style="96" bestFit="1" customWidth="1"/>
    <col min="98" max="98" width="9.109375" style="96"/>
    <col min="99" max="100" width="9.44140625" style="96" bestFit="1" customWidth="1"/>
    <col min="101" max="101" width="9.109375" style="21"/>
    <col min="102" max="105" width="9.33203125" style="21" bestFit="1" customWidth="1"/>
    <col min="106" max="107" width="9.44140625" style="21" bestFit="1" customWidth="1"/>
    <col min="108" max="108" width="9.33203125" style="21" bestFit="1" customWidth="1"/>
    <col min="109" max="16384" width="9.109375" style="21"/>
  </cols>
  <sheetData>
    <row r="1" spans="1:113" x14ac:dyDescent="0.3">
      <c r="A1" s="22" t="s">
        <v>5</v>
      </c>
      <c r="B1" s="23"/>
      <c r="C1" s="23"/>
      <c r="D1" s="23"/>
      <c r="E1" s="23"/>
      <c r="F1" s="22"/>
      <c r="G1" s="23"/>
    </row>
    <row r="2" spans="1:113" x14ac:dyDescent="0.3">
      <c r="A2" s="23"/>
      <c r="B2" s="23"/>
      <c r="C2" s="23"/>
      <c r="D2" s="23"/>
      <c r="E2" s="23"/>
      <c r="F2" s="22"/>
      <c r="G2" s="23"/>
      <c r="CN2" s="26"/>
      <c r="CO2" s="26"/>
      <c r="CP2" s="27"/>
      <c r="CQ2" s="26"/>
    </row>
    <row r="3" spans="1:113" s="29" customFormat="1" ht="102" customHeight="1" thickBot="1" x14ac:dyDescent="0.35">
      <c r="A3" s="74" t="s">
        <v>8</v>
      </c>
      <c r="B3" s="75" t="s">
        <v>36</v>
      </c>
      <c r="C3" s="75" t="s">
        <v>37</v>
      </c>
      <c r="D3" s="75" t="s">
        <v>39</v>
      </c>
      <c r="E3" s="75" t="s">
        <v>38</v>
      </c>
      <c r="F3" s="76" t="s">
        <v>28</v>
      </c>
      <c r="G3" s="74"/>
      <c r="H3" s="75" t="s">
        <v>41</v>
      </c>
      <c r="I3" s="75" t="s">
        <v>42</v>
      </c>
      <c r="J3" s="75" t="s">
        <v>43</v>
      </c>
      <c r="K3" s="75" t="s">
        <v>44</v>
      </c>
      <c r="L3" s="75" t="s">
        <v>45</v>
      </c>
      <c r="M3" s="75" t="s">
        <v>46</v>
      </c>
      <c r="N3" s="75" t="s">
        <v>47</v>
      </c>
      <c r="O3" s="77" t="s">
        <v>22</v>
      </c>
      <c r="P3" s="77"/>
      <c r="Q3" s="102" t="s">
        <v>117</v>
      </c>
      <c r="R3" s="75" t="s">
        <v>49</v>
      </c>
      <c r="S3" s="75" t="s">
        <v>50</v>
      </c>
      <c r="T3" s="75" t="s">
        <v>52</v>
      </c>
      <c r="U3" s="75" t="s">
        <v>53</v>
      </c>
      <c r="V3" s="75" t="s">
        <v>54</v>
      </c>
      <c r="W3" s="75" t="s">
        <v>55</v>
      </c>
      <c r="X3" s="75" t="s">
        <v>56</v>
      </c>
      <c r="Y3" s="75" t="s">
        <v>57</v>
      </c>
      <c r="Z3" s="75" t="s">
        <v>63</v>
      </c>
      <c r="AA3" s="75" t="s">
        <v>58</v>
      </c>
      <c r="AB3" s="75" t="s">
        <v>59</v>
      </c>
      <c r="AC3" s="75" t="s">
        <v>60</v>
      </c>
      <c r="AD3" s="75" t="s">
        <v>62</v>
      </c>
      <c r="AE3" s="75" t="s">
        <v>48</v>
      </c>
      <c r="AF3" s="78" t="s">
        <v>61</v>
      </c>
      <c r="AG3" s="74"/>
      <c r="AH3" s="75" t="s">
        <v>64</v>
      </c>
      <c r="AI3" s="75" t="s">
        <v>65</v>
      </c>
      <c r="AJ3" s="76" t="s">
        <v>27</v>
      </c>
      <c r="AK3" s="74"/>
      <c r="AL3" s="74" t="s">
        <v>66</v>
      </c>
      <c r="AM3" s="74"/>
      <c r="AN3" s="76" t="s">
        <v>67</v>
      </c>
      <c r="AO3" s="76"/>
      <c r="AP3" s="76" t="s">
        <v>68</v>
      </c>
      <c r="AQ3" s="76"/>
      <c r="AR3" s="75" t="s">
        <v>69</v>
      </c>
      <c r="AS3" s="75" t="s">
        <v>70</v>
      </c>
      <c r="AT3" s="75" t="s">
        <v>71</v>
      </c>
      <c r="AU3" s="75" t="s">
        <v>72</v>
      </c>
      <c r="AV3" s="75" t="s">
        <v>73</v>
      </c>
      <c r="AW3" s="79" t="s">
        <v>74</v>
      </c>
      <c r="AX3" s="80"/>
      <c r="AY3" s="75" t="s">
        <v>75</v>
      </c>
      <c r="AZ3" s="75" t="s">
        <v>76</v>
      </c>
      <c r="BA3" s="81" t="s">
        <v>77</v>
      </c>
      <c r="BB3" s="81"/>
      <c r="BC3" s="75" t="s">
        <v>78</v>
      </c>
      <c r="BD3" s="75" t="s">
        <v>80</v>
      </c>
      <c r="BE3" s="75" t="s">
        <v>81</v>
      </c>
      <c r="BF3" s="75" t="s">
        <v>79</v>
      </c>
      <c r="BG3" s="72" t="s">
        <v>82</v>
      </c>
      <c r="BH3" s="72"/>
      <c r="BI3" s="75" t="s">
        <v>84</v>
      </c>
      <c r="BJ3" s="75" t="s">
        <v>85</v>
      </c>
      <c r="BK3" s="75" t="s">
        <v>86</v>
      </c>
      <c r="BL3" s="75" t="s">
        <v>87</v>
      </c>
      <c r="BM3" s="72" t="s">
        <v>83</v>
      </c>
      <c r="BN3" s="82"/>
      <c r="BO3" s="75" t="s">
        <v>88</v>
      </c>
      <c r="BP3" s="75" t="s">
        <v>89</v>
      </c>
      <c r="BQ3" s="78" t="s">
        <v>90</v>
      </c>
      <c r="BR3" s="82"/>
      <c r="BS3" s="72" t="s">
        <v>91</v>
      </c>
      <c r="BT3" s="82"/>
      <c r="BU3" s="75" t="s">
        <v>92</v>
      </c>
      <c r="BV3" s="75" t="s">
        <v>94</v>
      </c>
      <c r="BW3" s="72" t="s">
        <v>93</v>
      </c>
      <c r="BX3" s="82"/>
      <c r="BY3" s="75" t="s">
        <v>97</v>
      </c>
      <c r="BZ3" s="75" t="s">
        <v>96</v>
      </c>
      <c r="CA3" s="72" t="s">
        <v>95</v>
      </c>
      <c r="CB3" s="72"/>
      <c r="CC3" s="72" t="s">
        <v>98</v>
      </c>
      <c r="CD3" s="72"/>
      <c r="CE3" s="72" t="s">
        <v>99</v>
      </c>
      <c r="CF3" s="82"/>
      <c r="CG3" s="75" t="s">
        <v>100</v>
      </c>
      <c r="CH3" s="75" t="s">
        <v>104</v>
      </c>
      <c r="CI3" s="75" t="s">
        <v>101</v>
      </c>
      <c r="CJ3" s="72" t="s">
        <v>102</v>
      </c>
      <c r="CK3" s="72"/>
      <c r="CL3" s="83" t="s">
        <v>3</v>
      </c>
      <c r="CM3" s="84"/>
      <c r="CN3" s="76" t="s">
        <v>103</v>
      </c>
      <c r="CO3" s="76" t="s">
        <v>26</v>
      </c>
      <c r="CP3" s="76" t="s">
        <v>4</v>
      </c>
      <c r="CQ3" s="28"/>
      <c r="CR3" s="97"/>
      <c r="CS3" s="97"/>
      <c r="CT3" s="97"/>
      <c r="CU3" s="97"/>
      <c r="CV3" s="97"/>
    </row>
    <row r="4" spans="1:113" ht="15" thickTop="1" x14ac:dyDescent="0.3">
      <c r="A4" s="30" t="s">
        <v>9</v>
      </c>
      <c r="B4" s="105">
        <f>SUM(B16:B19)</f>
        <v>1076.8642434225012</v>
      </c>
      <c r="C4" s="105">
        <f t="shared" ref="C4:E4" si="0">SUM(C16:C19)</f>
        <v>1103.2532779827402</v>
      </c>
      <c r="D4" s="105">
        <f t="shared" si="0"/>
        <v>85.131131669812788</v>
      </c>
      <c r="E4" s="105">
        <f t="shared" si="0"/>
        <v>261.46011842763812</v>
      </c>
      <c r="F4" s="32">
        <f>SUM(F16:F19)</f>
        <v>2526.7087715026923</v>
      </c>
      <c r="G4" s="31"/>
      <c r="H4" s="105">
        <f t="shared" ref="H4:N4" si="1">SUM(H16:H19)</f>
        <v>202.87659999999988</v>
      </c>
      <c r="I4" s="105">
        <f t="shared" si="1"/>
        <v>545.96761800000013</v>
      </c>
      <c r="J4" s="105">
        <f t="shared" si="1"/>
        <v>66.9983</v>
      </c>
      <c r="K4" s="105">
        <f t="shared" si="1"/>
        <v>29776.601524532212</v>
      </c>
      <c r="L4" s="105">
        <f t="shared" si="1"/>
        <v>208.69547618529185</v>
      </c>
      <c r="M4" s="105">
        <f t="shared" si="1"/>
        <v>316.95567592600798</v>
      </c>
      <c r="N4" s="105">
        <f t="shared" si="1"/>
        <v>1184.8657017989822</v>
      </c>
      <c r="O4" s="32">
        <f t="shared" ref="O4" si="2">SUM(O16:O19)</f>
        <v>32302.960896442492</v>
      </c>
      <c r="P4" s="31"/>
      <c r="Q4" s="105">
        <f t="shared" ref="Q4:AE4" si="3">SUM(Q16:Q19)</f>
        <v>701.17203132280952</v>
      </c>
      <c r="R4" s="105">
        <f t="shared" si="3"/>
        <v>175.31815223132014</v>
      </c>
      <c r="S4" s="105">
        <f t="shared" si="3"/>
        <v>571.15007655653233</v>
      </c>
      <c r="T4" s="105">
        <f t="shared" si="3"/>
        <v>111.13220986235511</v>
      </c>
      <c r="U4" s="105">
        <f t="shared" si="3"/>
        <v>276.79348718562983</v>
      </c>
      <c r="V4" s="105">
        <f t="shared" si="3"/>
        <v>697.30069833515927</v>
      </c>
      <c r="W4" s="105">
        <f t="shared" si="3"/>
        <v>560.44950447455824</v>
      </c>
      <c r="X4" s="105">
        <f t="shared" si="3"/>
        <v>304.63812859720053</v>
      </c>
      <c r="Y4" s="105">
        <f t="shared" si="3"/>
        <v>634.33927527416108</v>
      </c>
      <c r="Z4" s="105">
        <f t="shared" si="3"/>
        <v>868.41345120613528</v>
      </c>
      <c r="AA4" s="105">
        <f t="shared" si="3"/>
        <v>578.68770105545718</v>
      </c>
      <c r="AB4" s="105">
        <f t="shared" si="3"/>
        <v>699.20004142805351</v>
      </c>
      <c r="AC4" s="105">
        <f t="shared" si="3"/>
        <v>1339.300000625921</v>
      </c>
      <c r="AD4" s="105">
        <f t="shared" si="3"/>
        <v>130.2962443487346</v>
      </c>
      <c r="AE4" s="105">
        <f t="shared" si="3"/>
        <v>3250.6968338418642</v>
      </c>
      <c r="AF4" s="32">
        <f>SUM(AF16:AF19)</f>
        <v>10898.887836345893</v>
      </c>
      <c r="AG4" s="31"/>
      <c r="AH4" s="105">
        <f t="shared" ref="AH4:AI4" si="4">SUM(AH16:AH19)</f>
        <v>981.41907794344172</v>
      </c>
      <c r="AI4" s="105">
        <f t="shared" si="4"/>
        <v>562.7014887050625</v>
      </c>
      <c r="AJ4" s="64">
        <f>SUM(AJ16:AJ19)</f>
        <v>1544.1205666485043</v>
      </c>
      <c r="AK4" s="31"/>
      <c r="AL4" s="65">
        <f>SUM(AL16:AL19)</f>
        <v>13266.883231361744</v>
      </c>
      <c r="AM4" s="31"/>
      <c r="AN4" s="65">
        <f>SUM(AN16:AN19)</f>
        <v>10408.613790039257</v>
      </c>
      <c r="AO4" s="31"/>
      <c r="AP4" s="65">
        <f>SUM(AP16:AP19)</f>
        <v>4424.1568966094819</v>
      </c>
      <c r="AQ4" s="31"/>
      <c r="AR4" s="105">
        <f t="shared" ref="AR4:AV4" si="5">SUM(AR16:AR19)</f>
        <v>190.64593773406486</v>
      </c>
      <c r="AS4" s="105">
        <f t="shared" si="5"/>
        <v>1734.0273242687153</v>
      </c>
      <c r="AT4" s="105">
        <f t="shared" si="5"/>
        <v>118.04720022693786</v>
      </c>
      <c r="AU4" s="105">
        <f t="shared" si="5"/>
        <v>295.77665877118409</v>
      </c>
      <c r="AV4" s="105">
        <f t="shared" si="5"/>
        <v>179.74330037053932</v>
      </c>
      <c r="AW4" s="32">
        <f t="shared" ref="AW4" si="6">SUM(AW16:AW19)</f>
        <v>2518.2404213714412</v>
      </c>
      <c r="AX4" s="32"/>
      <c r="AY4" s="105">
        <f t="shared" ref="AY4:AZ4" si="7">SUM(AY16:AY19)</f>
        <v>2346.1698963441772</v>
      </c>
      <c r="AZ4" s="105">
        <f t="shared" si="7"/>
        <v>1256.0376741346199</v>
      </c>
      <c r="BA4" s="32">
        <f>SUM(BA16:BA19)</f>
        <v>3602.2075704787972</v>
      </c>
      <c r="BB4" s="32"/>
      <c r="BC4" s="105">
        <f t="shared" ref="BC4:BF4" si="8">SUM(BC16:BC19)</f>
        <v>432.95929113801765</v>
      </c>
      <c r="BD4" s="105">
        <f t="shared" si="8"/>
        <v>156.03157349100397</v>
      </c>
      <c r="BE4" s="105">
        <f t="shared" si="8"/>
        <v>2115.4801658567976</v>
      </c>
      <c r="BF4" s="105">
        <f t="shared" si="8"/>
        <v>608.10561165711113</v>
      </c>
      <c r="BG4" s="32">
        <f>SUM(BG16:BG19)</f>
        <v>3312.5766421429307</v>
      </c>
      <c r="BH4" s="32"/>
      <c r="BI4" s="105">
        <f t="shared" ref="BI4:BL4" si="9">SUM(BI16:BI19)</f>
        <v>248.23693657887969</v>
      </c>
      <c r="BJ4" s="105">
        <f t="shared" si="9"/>
        <v>1901.9588899116643</v>
      </c>
      <c r="BK4" s="105">
        <f t="shared" si="9"/>
        <v>2044.6808921774978</v>
      </c>
      <c r="BL4" s="105">
        <f t="shared" si="9"/>
        <v>966.15795032252663</v>
      </c>
      <c r="BM4" s="32">
        <f>SUM(BM16:BM19)</f>
        <v>5161.0346689905682</v>
      </c>
      <c r="BN4" s="31"/>
      <c r="BO4" s="105">
        <f t="shared" ref="BO4:BP4" si="10">SUM(BO16:BO19)</f>
        <v>1610.9472575474915</v>
      </c>
      <c r="BP4" s="105">
        <f t="shared" si="10"/>
        <v>4317.6256218559429</v>
      </c>
      <c r="BQ4" s="32">
        <f>SUM(BQ16:BQ19)</f>
        <v>5928.5728794034339</v>
      </c>
      <c r="BR4" s="31"/>
      <c r="BS4" s="32">
        <f>SUM(BS16:BS19)</f>
        <v>2274.8952294050723</v>
      </c>
      <c r="BT4" s="31"/>
      <c r="BU4" s="105">
        <f t="shared" ref="BU4:BV4" si="11">SUM(BU16:BU19)</f>
        <v>1112.1092301833332</v>
      </c>
      <c r="BV4" s="105">
        <f t="shared" si="11"/>
        <v>1209.1132543757396</v>
      </c>
      <c r="BW4" s="32">
        <f>SUM(BW16:BW19)</f>
        <v>2321.2224845590727</v>
      </c>
      <c r="BX4" s="32"/>
      <c r="BY4" s="105">
        <f t="shared" ref="BY4:BZ4" si="12">SUM(BY16:BY19)</f>
        <v>17999.109547135864</v>
      </c>
      <c r="BZ4" s="105">
        <f t="shared" si="12"/>
        <v>1873.8568174496061</v>
      </c>
      <c r="CA4" s="32">
        <f t="shared" ref="CA4" si="13">SUM(CA16:CA19)</f>
        <v>19872.966364585467</v>
      </c>
      <c r="CB4" s="32"/>
      <c r="CC4" s="32">
        <f>SUM(CC16:CC19)</f>
        <v>7132.4037649805496</v>
      </c>
      <c r="CD4" s="32">
        <f t="shared" ref="CD4" si="14">SUM(CD16:CD19)</f>
        <v>0</v>
      </c>
      <c r="CE4" s="32">
        <f>SUM(CE16:CE19)</f>
        <v>3556.017380642646</v>
      </c>
      <c r="CF4" s="32"/>
      <c r="CG4" s="105">
        <f t="shared" ref="CG4:CI4" si="15">SUM(CG16:CG19)</f>
        <v>288.53417148592689</v>
      </c>
      <c r="CH4" s="105">
        <f t="shared" si="15"/>
        <v>403.915625295268</v>
      </c>
      <c r="CI4" s="105">
        <f t="shared" si="15"/>
        <v>2438.4165910829015</v>
      </c>
      <c r="CJ4" s="32">
        <f t="shared" ref="CJ4" si="16">SUM(CJ16:CJ19)</f>
        <v>3130.8663878640964</v>
      </c>
      <c r="CK4" s="32"/>
      <c r="CL4" s="32">
        <f t="shared" ref="CL4:CL13" si="17">F4+O4+AF4+AJ4+AL4+AN4+AP4+AW4+BA4+BG4+BM4+BQ4+BS4+BW4+CA4+CC4+CE4+CJ4</f>
        <v>134183.33578337418</v>
      </c>
      <c r="CM4" s="32"/>
      <c r="CN4" s="105">
        <f t="shared" ref="CN4:CO4" si="18">SUM(CN16:CN19)</f>
        <v>6794.5626162413791</v>
      </c>
      <c r="CO4" s="105">
        <f t="shared" si="18"/>
        <v>-2117.1</v>
      </c>
      <c r="CP4" s="16">
        <f>SUM(CP16:CP19)</f>
        <v>138860.79839961551</v>
      </c>
      <c r="CQ4" s="16"/>
      <c r="CR4" s="98"/>
      <c r="CS4" s="98"/>
      <c r="CT4" s="98"/>
      <c r="CU4" s="98"/>
      <c r="CV4" s="98"/>
      <c r="CW4" s="34"/>
      <c r="CX4" s="34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</row>
    <row r="5" spans="1:113" x14ac:dyDescent="0.3">
      <c r="A5" s="30" t="s">
        <v>12</v>
      </c>
      <c r="B5" s="105">
        <f>SUM(B20:B23)</f>
        <v>1090.8171736518643</v>
      </c>
      <c r="C5" s="105">
        <f t="shared" ref="C5:E5" si="19">SUM(C20:C23)</f>
        <v>1226.40058418075</v>
      </c>
      <c r="D5" s="105">
        <f t="shared" si="19"/>
        <v>86.897228200588671</v>
      </c>
      <c r="E5" s="105">
        <f t="shared" si="19"/>
        <v>265.35226048871186</v>
      </c>
      <c r="F5" s="32">
        <f>SUM(F20:F23)</f>
        <v>2669.4672465219146</v>
      </c>
      <c r="G5" s="31"/>
      <c r="H5" s="105">
        <f t="shared" ref="H5:N5" si="20">SUM(H20:H23)</f>
        <v>344.88229122000013</v>
      </c>
      <c r="I5" s="105">
        <f t="shared" si="20"/>
        <v>875.18969210036994</v>
      </c>
      <c r="J5" s="105">
        <f t="shared" si="20"/>
        <v>18.481000000000023</v>
      </c>
      <c r="K5" s="105">
        <f t="shared" si="20"/>
        <v>22107.417901541648</v>
      </c>
      <c r="L5" s="105">
        <f t="shared" si="20"/>
        <v>204.82852381470806</v>
      </c>
      <c r="M5" s="105">
        <f t="shared" si="20"/>
        <v>345.08437901923884</v>
      </c>
      <c r="N5" s="105">
        <f t="shared" si="20"/>
        <v>1273.2010514353326</v>
      </c>
      <c r="O5" s="32">
        <f t="shared" ref="O5" si="21">SUM(O20:O23)</f>
        <v>25169.084839131297</v>
      </c>
      <c r="P5" s="31"/>
      <c r="Q5" s="105">
        <f t="shared" ref="Q5:AE5" si="22">SUM(Q20:Q23)</f>
        <v>779.0509576799011</v>
      </c>
      <c r="R5" s="105">
        <f t="shared" si="22"/>
        <v>288.05748081079673</v>
      </c>
      <c r="S5" s="105">
        <f t="shared" si="22"/>
        <v>573.36856195795531</v>
      </c>
      <c r="T5" s="105">
        <f t="shared" si="22"/>
        <v>107.51086151621178</v>
      </c>
      <c r="U5" s="105">
        <f t="shared" si="22"/>
        <v>278.02079488066022</v>
      </c>
      <c r="V5" s="105">
        <f t="shared" si="22"/>
        <v>720.37951193489721</v>
      </c>
      <c r="W5" s="105">
        <f t="shared" si="22"/>
        <v>576.99721059580747</v>
      </c>
      <c r="X5" s="105">
        <f t="shared" si="22"/>
        <v>310.36120036963052</v>
      </c>
      <c r="Y5" s="105">
        <f t="shared" si="22"/>
        <v>538.70052831877638</v>
      </c>
      <c r="Z5" s="105">
        <f t="shared" si="22"/>
        <v>916.11843680565119</v>
      </c>
      <c r="AA5" s="105">
        <f t="shared" si="22"/>
        <v>628.72773444979271</v>
      </c>
      <c r="AB5" s="105">
        <f t="shared" si="22"/>
        <v>719.32016534121362</v>
      </c>
      <c r="AC5" s="105">
        <f t="shared" si="22"/>
        <v>1436.4169586220332</v>
      </c>
      <c r="AD5" s="105">
        <f t="shared" si="22"/>
        <v>138.08515961584629</v>
      </c>
      <c r="AE5" s="105">
        <f t="shared" si="22"/>
        <v>1914.2843852432479</v>
      </c>
      <c r="AF5" s="32">
        <f t="shared" ref="AF5" si="23">SUM(AF20:AF23)</f>
        <v>9925.3999481424235</v>
      </c>
      <c r="AG5" s="31"/>
      <c r="AH5" s="105">
        <f t="shared" ref="AH5:AI5" si="24">SUM(AH20:AH23)</f>
        <v>1243.4467616744191</v>
      </c>
      <c r="AI5" s="105">
        <f t="shared" si="24"/>
        <v>672.91618707787427</v>
      </c>
      <c r="AJ5" s="64">
        <f>SUM(AJ20:AJ23)</f>
        <v>1916.3629487522931</v>
      </c>
      <c r="AK5" s="31"/>
      <c r="AL5" s="65">
        <f>SUM(AL20:AL23)</f>
        <v>14444.272524982262</v>
      </c>
      <c r="AM5" s="31"/>
      <c r="AN5" s="65">
        <f>SUM(AN20:AN23)</f>
        <v>10402.234380542002</v>
      </c>
      <c r="AO5" s="31"/>
      <c r="AP5" s="65">
        <f>SUM(AP20:AP23)</f>
        <v>2704.2658830623386</v>
      </c>
      <c r="AQ5" s="31"/>
      <c r="AR5" s="105">
        <f t="shared" ref="AR5:AV5" si="25">SUM(AR20:AR23)</f>
        <v>243.15509958110178</v>
      </c>
      <c r="AS5" s="105">
        <f t="shared" si="25"/>
        <v>1858.2704362654442</v>
      </c>
      <c r="AT5" s="105">
        <f t="shared" si="25"/>
        <v>126.19931231007138</v>
      </c>
      <c r="AU5" s="105">
        <f t="shared" si="25"/>
        <v>293.94175004228845</v>
      </c>
      <c r="AV5" s="105">
        <f t="shared" si="25"/>
        <v>182.55595864175854</v>
      </c>
      <c r="AW5" s="32">
        <f t="shared" ref="AW5" si="26">SUM(AW20:AW23)</f>
        <v>2704.1225568406639</v>
      </c>
      <c r="AX5" s="32"/>
      <c r="AY5" s="105">
        <f t="shared" ref="AY5:AZ5" si="27">SUM(AY20:AY23)</f>
        <v>2611.4914978040538</v>
      </c>
      <c r="AZ5" s="105">
        <f t="shared" si="27"/>
        <v>1277.2566934910183</v>
      </c>
      <c r="BA5" s="32">
        <f t="shared" ref="BA5" si="28">SUM(BA20:BA23)</f>
        <v>3888.7481912950716</v>
      </c>
      <c r="BB5" s="32"/>
      <c r="BC5" s="105">
        <f t="shared" ref="BC5:BF5" si="29">SUM(BC20:BC23)</f>
        <v>400.82726787541174</v>
      </c>
      <c r="BD5" s="105">
        <f t="shared" si="29"/>
        <v>143.75776314753801</v>
      </c>
      <c r="BE5" s="105">
        <f t="shared" si="29"/>
        <v>2396.9315125948679</v>
      </c>
      <c r="BF5" s="105">
        <f t="shared" si="29"/>
        <v>653.7776456098677</v>
      </c>
      <c r="BG5" s="32">
        <f t="shared" ref="BG5" si="30">SUM(BG20:BG23)</f>
        <v>3595.2941892276849</v>
      </c>
      <c r="BH5" s="32"/>
      <c r="BI5" s="105">
        <f t="shared" ref="BI5:BL5" si="31">SUM(BI20:BI23)</f>
        <v>266.27387613550684</v>
      </c>
      <c r="BJ5" s="105">
        <f t="shared" si="31"/>
        <v>2031.2660482471156</v>
      </c>
      <c r="BK5" s="105">
        <f t="shared" si="31"/>
        <v>2708.3319268992686</v>
      </c>
      <c r="BL5" s="105">
        <f t="shared" si="31"/>
        <v>1195.0035209845703</v>
      </c>
      <c r="BM5" s="32">
        <f t="shared" ref="BM5:BW5" si="32">SUM(BM20:BM23)</f>
        <v>6200.8753722664615</v>
      </c>
      <c r="BN5" s="31"/>
      <c r="BO5" s="105">
        <f t="shared" ref="BO5:BP5" si="33">SUM(BO20:BO23)</f>
        <v>1757.9065491549748</v>
      </c>
      <c r="BP5" s="105">
        <f t="shared" si="33"/>
        <v>4844.5939241729102</v>
      </c>
      <c r="BQ5" s="32">
        <f t="shared" ref="BQ5" si="34">SUM(BQ20:BQ23)</f>
        <v>6602.5004733278847</v>
      </c>
      <c r="BR5" s="31"/>
      <c r="BS5" s="32">
        <f t="shared" ref="BS5" si="35">SUM(BS20:BS23)</f>
        <v>2473.5975086877388</v>
      </c>
      <c r="BT5" s="31"/>
      <c r="BU5" s="105">
        <f t="shared" ref="BU5:BV5" si="36">SUM(BU20:BU23)</f>
        <v>1179.8454001538478</v>
      </c>
      <c r="BV5" s="105">
        <f t="shared" si="36"/>
        <v>1293.7398060933324</v>
      </c>
      <c r="BW5" s="32">
        <f t="shared" si="32"/>
        <v>2473.5852062471804</v>
      </c>
      <c r="BX5" s="32"/>
      <c r="BY5" s="105">
        <f t="shared" ref="BY5:BZ5" si="37">SUM(BY20:BY23)</f>
        <v>21321.59817679465</v>
      </c>
      <c r="BZ5" s="105">
        <f t="shared" si="37"/>
        <v>1908.4428651149265</v>
      </c>
      <c r="CA5" s="32">
        <f t="shared" ref="CA5" si="38">SUM(CA20:CA23)</f>
        <v>23230.041041909575</v>
      </c>
      <c r="CB5" s="32"/>
      <c r="CC5" s="32">
        <f t="shared" ref="CC5" si="39">SUM(CC20:CC23)</f>
        <v>6475.185865305566</v>
      </c>
      <c r="CD5" s="32">
        <f t="shared" ref="CD5:CE5" si="40">SUM(CD20:CD23)</f>
        <v>0</v>
      </c>
      <c r="CE5" s="32">
        <f t="shared" si="40"/>
        <v>3829.4207866636457</v>
      </c>
      <c r="CF5" s="32"/>
      <c r="CG5" s="105">
        <f t="shared" ref="CG5:CI5" si="41">SUM(CG20:CG23)</f>
        <v>304.63619633003327</v>
      </c>
      <c r="CH5" s="105">
        <f t="shared" si="41"/>
        <v>436.71274355533569</v>
      </c>
      <c r="CI5" s="105">
        <f t="shared" si="41"/>
        <v>2628.8315168269255</v>
      </c>
      <c r="CJ5" s="32">
        <f t="shared" ref="CJ5" si="42">SUM(CJ20:CJ23)</f>
        <v>3370.1804567122949</v>
      </c>
      <c r="CK5" s="32"/>
      <c r="CL5" s="32">
        <f t="shared" si="17"/>
        <v>132074.6394196183</v>
      </c>
      <c r="CM5" s="32"/>
      <c r="CN5" s="105">
        <f t="shared" ref="CN5:CO5" si="43">SUM(CN20:CN23)</f>
        <v>7300.9273423609848</v>
      </c>
      <c r="CO5" s="105">
        <f t="shared" si="43"/>
        <v>-2322.7199999999998</v>
      </c>
      <c r="CP5" s="16">
        <f>SUM(CP20:CP23)</f>
        <v>137052.84676197928</v>
      </c>
      <c r="CQ5" s="16"/>
      <c r="CR5" s="98"/>
      <c r="CS5" s="98"/>
      <c r="CT5" s="98"/>
      <c r="CU5" s="98"/>
      <c r="CV5" s="98"/>
      <c r="CW5" s="34"/>
      <c r="CX5" s="34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</row>
    <row r="6" spans="1:113" x14ac:dyDescent="0.3">
      <c r="A6" s="30" t="s">
        <v>16</v>
      </c>
      <c r="B6" s="105">
        <f>SUM(B24:B27)</f>
        <v>1426.8112755317773</v>
      </c>
      <c r="C6" s="105">
        <f t="shared" ref="C6:E6" si="44">SUM(C24:C27)</f>
        <v>1444.3220741347614</v>
      </c>
      <c r="D6" s="105">
        <f t="shared" si="44"/>
        <v>105.49962790745685</v>
      </c>
      <c r="E6" s="105">
        <f t="shared" si="44"/>
        <v>272.08598578482651</v>
      </c>
      <c r="F6" s="32">
        <f>SUM(F24:F27)</f>
        <v>3248.7189633588218</v>
      </c>
      <c r="G6" s="31"/>
      <c r="H6" s="105">
        <f t="shared" ref="H6:N6" si="45">SUM(H24:H27)</f>
        <v>330.65816902894323</v>
      </c>
      <c r="I6" s="105">
        <f t="shared" si="45"/>
        <v>345.01796666164489</v>
      </c>
      <c r="J6" s="105">
        <f t="shared" si="45"/>
        <v>65.738395861384831</v>
      </c>
      <c r="K6" s="105">
        <f t="shared" si="45"/>
        <v>34603.412342648924</v>
      </c>
      <c r="L6" s="105">
        <f t="shared" si="45"/>
        <v>549.74385682788761</v>
      </c>
      <c r="M6" s="105">
        <f t="shared" si="45"/>
        <v>383.13362263110707</v>
      </c>
      <c r="N6" s="105">
        <f t="shared" si="45"/>
        <v>1361.5364010716839</v>
      </c>
      <c r="O6" s="32">
        <f t="shared" ref="O6" si="46">SUM(O24:O27)</f>
        <v>37639.240754731574</v>
      </c>
      <c r="P6" s="31"/>
      <c r="Q6" s="105">
        <f t="shared" ref="Q6:AE6" si="47">SUM(Q24:Q27)</f>
        <v>791.76346904967909</v>
      </c>
      <c r="R6" s="105">
        <f t="shared" si="47"/>
        <v>363.86884599156838</v>
      </c>
      <c r="S6" s="105">
        <f t="shared" si="47"/>
        <v>575.58704735937874</v>
      </c>
      <c r="T6" s="105">
        <f t="shared" si="47"/>
        <v>103.88951317006845</v>
      </c>
      <c r="U6" s="105">
        <f t="shared" si="47"/>
        <v>279.24810257569055</v>
      </c>
      <c r="V6" s="105">
        <f t="shared" si="47"/>
        <v>760.56805556486734</v>
      </c>
      <c r="W6" s="105">
        <f t="shared" si="47"/>
        <v>582.06467209012396</v>
      </c>
      <c r="X6" s="105">
        <f t="shared" si="47"/>
        <v>289.98557077253275</v>
      </c>
      <c r="Y6" s="105">
        <f t="shared" si="47"/>
        <v>500.57464802195693</v>
      </c>
      <c r="Z6" s="105">
        <f t="shared" si="47"/>
        <v>963.82342240516709</v>
      </c>
      <c r="AA6" s="105">
        <f t="shared" si="47"/>
        <v>678.76776784412789</v>
      </c>
      <c r="AB6" s="105">
        <f t="shared" si="47"/>
        <v>739.44028925437362</v>
      </c>
      <c r="AC6" s="105">
        <f t="shared" si="47"/>
        <v>1533.5339166181452</v>
      </c>
      <c r="AD6" s="105">
        <f t="shared" si="47"/>
        <v>145.87407488295793</v>
      </c>
      <c r="AE6" s="105">
        <f t="shared" si="47"/>
        <v>2383.5154181565222</v>
      </c>
      <c r="AF6" s="32">
        <f t="shared" ref="AF6" si="48">SUM(AF24:AF27)</f>
        <v>10692.504813757161</v>
      </c>
      <c r="AG6" s="31"/>
      <c r="AH6" s="105">
        <f t="shared" ref="AH6:AI6" si="49">SUM(AH24:AH27)</f>
        <v>1144.6501523091549</v>
      </c>
      <c r="AI6" s="105">
        <f t="shared" si="49"/>
        <v>821.49001433374201</v>
      </c>
      <c r="AJ6" s="63">
        <f>SUM(AJ24:AJ27)</f>
        <v>1966.1401666428969</v>
      </c>
      <c r="AK6" s="31"/>
      <c r="AL6" s="65">
        <f>SUM(AL24:AL27)</f>
        <v>16036.908058532814</v>
      </c>
      <c r="AM6" s="31"/>
      <c r="AN6" s="65">
        <f>SUM(AN24:AN27)</f>
        <v>13204.353232972844</v>
      </c>
      <c r="AO6" s="31"/>
      <c r="AP6" s="65">
        <f>SUM(AP24:AP27)</f>
        <v>4014.4718168668442</v>
      </c>
      <c r="AQ6" s="31"/>
      <c r="AR6" s="105">
        <f t="shared" ref="AR6:AV6" si="50">SUM(AR24:AR27)</f>
        <v>207.86435222645588</v>
      </c>
      <c r="AS6" s="105">
        <f t="shared" si="50"/>
        <v>2089.3227920551194</v>
      </c>
      <c r="AT6" s="105">
        <f t="shared" si="50"/>
        <v>143.58494712503671</v>
      </c>
      <c r="AU6" s="105">
        <f t="shared" si="50"/>
        <v>292.10684131339275</v>
      </c>
      <c r="AV6" s="105">
        <f t="shared" si="50"/>
        <v>178.80074004296671</v>
      </c>
      <c r="AW6" s="32">
        <f t="shared" ref="AW6" si="51">SUM(AW24:AW27)</f>
        <v>2911.6796727629717</v>
      </c>
      <c r="AX6" s="32"/>
      <c r="AY6" s="105">
        <f t="shared" ref="AY6:AZ6" si="52">SUM(AY24:AY27)</f>
        <v>2939.8375904765471</v>
      </c>
      <c r="AZ6" s="105">
        <f t="shared" si="52"/>
        <v>1298.4757128474164</v>
      </c>
      <c r="BA6" s="32">
        <f t="shared" ref="BA6" si="53">SUM(BA24:BA27)</f>
        <v>4238.3133033239628</v>
      </c>
      <c r="BB6" s="32"/>
      <c r="BC6" s="105">
        <f t="shared" ref="BC6:BF6" si="54">SUM(BC24:BC27)</f>
        <v>368.69524461280571</v>
      </c>
      <c r="BD6" s="105">
        <f t="shared" si="54"/>
        <v>131.48395280407203</v>
      </c>
      <c r="BE6" s="105">
        <f t="shared" si="54"/>
        <v>2736.8190070398859</v>
      </c>
      <c r="BF6" s="105">
        <f t="shared" si="54"/>
        <v>699.44967956262428</v>
      </c>
      <c r="BG6" s="32">
        <f t="shared" ref="BG6" si="55">SUM(BG24:BG27)</f>
        <v>3936.4478840193883</v>
      </c>
      <c r="BH6" s="32"/>
      <c r="BI6" s="105">
        <f t="shared" ref="BI6:BL6" si="56">SUM(BI24:BI27)</f>
        <v>273.30935012024418</v>
      </c>
      <c r="BJ6" s="105">
        <f t="shared" si="56"/>
        <v>4056.479776176091</v>
      </c>
      <c r="BK6" s="105">
        <f t="shared" si="56"/>
        <v>1961.5422952499471</v>
      </c>
      <c r="BL6" s="105">
        <f t="shared" si="56"/>
        <v>1423.8490916466137</v>
      </c>
      <c r="BM6" s="32">
        <f t="shared" ref="BM6:BW6" si="57">SUM(BM24:BM27)</f>
        <v>7715.1805131928959</v>
      </c>
      <c r="BN6" s="31"/>
      <c r="BO6" s="105">
        <f t="shared" ref="BO6:BP6" si="58">SUM(BO24:BO27)</f>
        <v>1803.3543288608971</v>
      </c>
      <c r="BP6" s="105">
        <f t="shared" si="58"/>
        <v>5368.7692126047777</v>
      </c>
      <c r="BQ6" s="32">
        <f t="shared" ref="BQ6" si="59">SUM(BQ24:BQ27)</f>
        <v>7172.1235414656749</v>
      </c>
      <c r="BR6" s="31"/>
      <c r="BS6" s="32">
        <f t="shared" ref="BS6" si="60">SUM(BS24:BS27)</f>
        <v>2672.2997879704062</v>
      </c>
      <c r="BT6" s="31"/>
      <c r="BU6" s="105">
        <f t="shared" ref="BU6:BV6" si="61">SUM(BU24:BU27)</f>
        <v>1277.2847137073854</v>
      </c>
      <c r="BV6" s="105">
        <f t="shared" si="61"/>
        <v>1378.3663578109254</v>
      </c>
      <c r="BW6" s="32">
        <f t="shared" si="57"/>
        <v>2655.6510715183103</v>
      </c>
      <c r="BX6" s="32"/>
      <c r="BY6" s="105">
        <f t="shared" ref="BY6:BZ6" si="62">SUM(BY24:BY27)</f>
        <v>22614.573778069185</v>
      </c>
      <c r="BZ6" s="105">
        <f t="shared" si="62"/>
        <v>2010.829763846923</v>
      </c>
      <c r="CA6" s="32">
        <f t="shared" ref="CA6" si="63">SUM(CA24:CA27)</f>
        <v>24625.403541916112</v>
      </c>
      <c r="CB6" s="32"/>
      <c r="CC6" s="32">
        <f t="shared" ref="CC6" si="64">SUM(CC24:CC27)</f>
        <v>7761.5731865034732</v>
      </c>
      <c r="CD6" s="32">
        <f t="shared" ref="CD6:CE6" si="65">SUM(CD24:CD27)</f>
        <v>0</v>
      </c>
      <c r="CE6" s="32">
        <f t="shared" si="65"/>
        <v>4472.9424569452258</v>
      </c>
      <c r="CF6" s="32"/>
      <c r="CG6" s="105">
        <f t="shared" ref="CG6:CI6" si="66">SUM(CG24:CG27)</f>
        <v>322.97118126419059</v>
      </c>
      <c r="CH6" s="105">
        <f t="shared" si="66"/>
        <v>480.08869405004742</v>
      </c>
      <c r="CI6" s="105">
        <f t="shared" si="66"/>
        <v>2807.6779203048623</v>
      </c>
      <c r="CJ6" s="32">
        <f t="shared" ref="CJ6" si="67">SUM(CJ24:CJ27)</f>
        <v>3610.7377956191003</v>
      </c>
      <c r="CK6" s="32"/>
      <c r="CL6" s="32">
        <f t="shared" si="17"/>
        <v>158574.69056210044</v>
      </c>
      <c r="CM6" s="32"/>
      <c r="CN6" s="105">
        <f t="shared" ref="CN6:CO6" si="68">SUM(CN24:CN27)</f>
        <v>7674.4854687382867</v>
      </c>
      <c r="CO6" s="105">
        <f t="shared" si="68"/>
        <v>-1830.9650000000001</v>
      </c>
      <c r="CP6" s="16">
        <f>SUM(CP24:CP27)</f>
        <v>164418.21103083878</v>
      </c>
      <c r="CQ6" s="16"/>
      <c r="CR6" s="98"/>
      <c r="CS6" s="98"/>
      <c r="CT6" s="98"/>
      <c r="CU6" s="98"/>
      <c r="CV6" s="98"/>
      <c r="CW6" s="34"/>
      <c r="CX6" s="34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</row>
    <row r="7" spans="1:113" x14ac:dyDescent="0.3">
      <c r="A7" s="30" t="s">
        <v>23</v>
      </c>
      <c r="B7" s="105">
        <f>SUM(B28:B31)</f>
        <v>1331.5815876484858</v>
      </c>
      <c r="C7" s="105">
        <f t="shared" ref="C7:E7" si="69">SUM(C28:C31)</f>
        <v>1360.4634188970838</v>
      </c>
      <c r="D7" s="105">
        <f t="shared" si="69"/>
        <v>98.916996088424412</v>
      </c>
      <c r="E7" s="105">
        <f t="shared" si="69"/>
        <v>278.66128331074441</v>
      </c>
      <c r="F7" s="32">
        <f t="shared" ref="F7:BW7" si="70">SUM(F28:F31)</f>
        <v>3069.6232859447382</v>
      </c>
      <c r="G7" s="31"/>
      <c r="H7" s="105">
        <f t="shared" ref="H7:N7" si="71">SUM(H28:H31)</f>
        <v>475.8741500000001</v>
      </c>
      <c r="I7" s="105">
        <f t="shared" si="71"/>
        <v>32.500598993315556</v>
      </c>
      <c r="J7" s="105">
        <f t="shared" si="71"/>
        <v>37.467599999999919</v>
      </c>
      <c r="K7" s="105">
        <f t="shared" si="71"/>
        <v>28754.907696020273</v>
      </c>
      <c r="L7" s="105">
        <f t="shared" si="71"/>
        <v>200.90099999999987</v>
      </c>
      <c r="M7" s="105">
        <f t="shared" si="71"/>
        <v>416.1047040053428</v>
      </c>
      <c r="N7" s="105">
        <f t="shared" si="71"/>
        <v>1449.8717507080351</v>
      </c>
      <c r="O7" s="32">
        <f t="shared" ref="O7" si="72">SUM(O28:O31)</f>
        <v>31367.627499726972</v>
      </c>
      <c r="P7" s="32"/>
      <c r="Q7" s="105">
        <f t="shared" ref="Q7:AE7" si="73">SUM(Q28:Q31)</f>
        <v>742.91356877286762</v>
      </c>
      <c r="R7" s="105">
        <f t="shared" si="73"/>
        <v>511.13707442789416</v>
      </c>
      <c r="S7" s="105">
        <f t="shared" si="73"/>
        <v>580.86436189426104</v>
      </c>
      <c r="T7" s="105">
        <f t="shared" si="73"/>
        <v>100.26816482392512</v>
      </c>
      <c r="U7" s="105">
        <f t="shared" si="73"/>
        <v>280.47541027072089</v>
      </c>
      <c r="V7" s="105">
        <f t="shared" si="73"/>
        <v>761.55774628403901</v>
      </c>
      <c r="W7" s="105">
        <f t="shared" si="73"/>
        <v>570.29409095473386</v>
      </c>
      <c r="X7" s="105">
        <f t="shared" si="73"/>
        <v>282.65929186019878</v>
      </c>
      <c r="Y7" s="105">
        <f t="shared" si="73"/>
        <v>481.86287074044026</v>
      </c>
      <c r="Z7" s="105">
        <f t="shared" si="73"/>
        <v>1011.5284080046831</v>
      </c>
      <c r="AA7" s="105">
        <f t="shared" si="73"/>
        <v>728.80780123846296</v>
      </c>
      <c r="AB7" s="105">
        <f t="shared" si="73"/>
        <v>759.56041316753362</v>
      </c>
      <c r="AC7" s="105">
        <f t="shared" si="73"/>
        <v>1630.6508746142576</v>
      </c>
      <c r="AD7" s="105">
        <f t="shared" si="73"/>
        <v>153.66299015006962</v>
      </c>
      <c r="AE7" s="105">
        <f t="shared" si="73"/>
        <v>1691.8685133213089</v>
      </c>
      <c r="AF7" s="32">
        <f t="shared" si="70"/>
        <v>10288.111580525396</v>
      </c>
      <c r="AG7" s="31"/>
      <c r="AH7" s="105">
        <f t="shared" ref="AH7:AI7" si="74">SUM(AH28:AH31)</f>
        <v>1835.7569180915032</v>
      </c>
      <c r="AI7" s="105">
        <f t="shared" si="74"/>
        <v>919.14223228982496</v>
      </c>
      <c r="AJ7" s="65">
        <f t="shared" si="70"/>
        <v>2754.8991503813281</v>
      </c>
      <c r="AK7" s="31"/>
      <c r="AL7" s="65">
        <f t="shared" ref="AL7" si="75">SUM(AL28:AL31)</f>
        <v>17416.98584172994</v>
      </c>
      <c r="AM7" s="31"/>
      <c r="AN7" s="65">
        <f>SUM(AN28:AN31)</f>
        <v>15275.096284134852</v>
      </c>
      <c r="AO7" s="31"/>
      <c r="AP7" s="65">
        <f>SUM(AP28:AP31)</f>
        <v>3287.8585966579449</v>
      </c>
      <c r="AQ7" s="31"/>
      <c r="AR7" s="105">
        <f t="shared" ref="AR7:AV7" si="76">SUM(AR28:AR31)</f>
        <v>194.35300000000001</v>
      </c>
      <c r="AS7" s="105">
        <f t="shared" si="76"/>
        <v>2244.59692077411</v>
      </c>
      <c r="AT7" s="105">
        <f t="shared" si="76"/>
        <v>161.77924047207853</v>
      </c>
      <c r="AU7" s="105">
        <f t="shared" si="76"/>
        <v>290.27193258449705</v>
      </c>
      <c r="AV7" s="105">
        <f t="shared" si="76"/>
        <v>198.94938993963865</v>
      </c>
      <c r="AW7" s="32">
        <f t="shared" si="70"/>
        <v>3089.9504837703244</v>
      </c>
      <c r="AX7" s="31"/>
      <c r="AY7" s="105">
        <f t="shared" ref="AY7:AZ7" si="77">SUM(AY28:AY31)</f>
        <v>3218.9607073900588</v>
      </c>
      <c r="AZ7" s="105">
        <f t="shared" si="77"/>
        <v>1319.6947322038152</v>
      </c>
      <c r="BA7" s="32">
        <f t="shared" ref="BA7" si="78">SUM(BA28:BA31)</f>
        <v>4538.6554395938747</v>
      </c>
      <c r="BB7" s="32"/>
      <c r="BC7" s="105">
        <f t="shared" ref="BC7:BF7" si="79">SUM(BC28:BC31)</f>
        <v>336.56322135019968</v>
      </c>
      <c r="BD7" s="105">
        <f t="shared" si="79"/>
        <v>119.21014246060608</v>
      </c>
      <c r="BE7" s="105">
        <f t="shared" si="79"/>
        <v>3035.1390021798366</v>
      </c>
      <c r="BF7" s="105">
        <f t="shared" si="79"/>
        <v>745.12171351538097</v>
      </c>
      <c r="BG7" s="32">
        <f t="shared" ref="BG7" si="80">SUM(BG28:BG31)</f>
        <v>4236.0340795060238</v>
      </c>
      <c r="BH7" s="32"/>
      <c r="BI7" s="105">
        <f t="shared" ref="BI7:BL7" si="81">SUM(BI28:BI31)</f>
        <v>296.3673276744513</v>
      </c>
      <c r="BJ7" s="105">
        <f t="shared" si="81"/>
        <v>3889.9193024876909</v>
      </c>
      <c r="BK7" s="105">
        <f t="shared" si="81"/>
        <v>2062.0556364488916</v>
      </c>
      <c r="BL7" s="105">
        <f t="shared" si="81"/>
        <v>1652.6946623086574</v>
      </c>
      <c r="BM7" s="32">
        <f t="shared" si="70"/>
        <v>7901.0369289196906</v>
      </c>
      <c r="BN7" s="31"/>
      <c r="BO7" s="105">
        <f t="shared" ref="BO7:BP7" si="82">SUM(BO28:BO31)</f>
        <v>1908.9540913515107</v>
      </c>
      <c r="BP7" s="105">
        <f t="shared" si="82"/>
        <v>5881.7762995659041</v>
      </c>
      <c r="BQ7" s="32">
        <f t="shared" ref="BQ7" si="83">SUM(BQ28:BQ31)</f>
        <v>7790.7303909174152</v>
      </c>
      <c r="BR7" s="31"/>
      <c r="BS7" s="32">
        <f t="shared" ref="BS7" si="84">SUM(BS28:BS31)</f>
        <v>2871.0020672530727</v>
      </c>
      <c r="BT7" s="31"/>
      <c r="BU7" s="105">
        <f t="shared" ref="BU7:BV7" si="85">SUM(BU28:BU31)</f>
        <v>1386.1040174671693</v>
      </c>
      <c r="BV7" s="105">
        <f t="shared" si="85"/>
        <v>1462.9929095285183</v>
      </c>
      <c r="BW7" s="32">
        <f t="shared" si="70"/>
        <v>2849.0969269956877</v>
      </c>
      <c r="BX7" s="31"/>
      <c r="BY7" s="105">
        <f t="shared" ref="BY7:BZ7" si="86">SUM(BY28:BY31)</f>
        <v>23703.42698128882</v>
      </c>
      <c r="BZ7" s="105">
        <f t="shared" si="86"/>
        <v>2216.3741081203871</v>
      </c>
      <c r="CA7" s="32">
        <f t="shared" ref="CA7" si="87">SUM(CA28:CA31)</f>
        <v>25919.801089409208</v>
      </c>
      <c r="CB7" s="31"/>
      <c r="CC7" s="32">
        <f t="shared" ref="CC7" si="88">SUM(CC28:CC31)</f>
        <v>8461.7563031268419</v>
      </c>
      <c r="CD7" s="32">
        <f t="shared" ref="CD7:CE7" si="89">SUM(CD28:CD31)</f>
        <v>0</v>
      </c>
      <c r="CE7" s="32">
        <f t="shared" si="89"/>
        <v>4845.1771294098098</v>
      </c>
      <c r="CF7" s="31"/>
      <c r="CG7" s="105">
        <f t="shared" ref="CG7:CI7" si="90">SUM(CG28:CG31)</f>
        <v>342.6467898666192</v>
      </c>
      <c r="CH7" s="105">
        <f t="shared" si="90"/>
        <v>518.63010379503999</v>
      </c>
      <c r="CI7" s="105">
        <f t="shared" si="90"/>
        <v>3007.9614968137794</v>
      </c>
      <c r="CJ7" s="32">
        <f t="shared" ref="CJ7" si="91">SUM(CJ28:CJ31)</f>
        <v>3869.2383904754383</v>
      </c>
      <c r="CK7" s="31"/>
      <c r="CL7" s="32">
        <f t="shared" si="17"/>
        <v>159832.68146847852</v>
      </c>
      <c r="CM7" s="31"/>
      <c r="CN7" s="105">
        <f t="shared" ref="CN7:CO7" si="92">SUM(CN28:CN31)</f>
        <v>8323.7070323308762</v>
      </c>
      <c r="CO7" s="105">
        <f t="shared" si="92"/>
        <v>-1509.625</v>
      </c>
      <c r="CP7" s="16">
        <f>SUM(CP28:CP31)</f>
        <v>166646.76350080944</v>
      </c>
      <c r="CQ7" s="16"/>
      <c r="CR7" s="98"/>
      <c r="CS7" s="98"/>
      <c r="CT7" s="98"/>
      <c r="CU7" s="98"/>
      <c r="CV7" s="98"/>
      <c r="CW7" s="34"/>
      <c r="CX7" s="34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</row>
    <row r="8" spans="1:113" x14ac:dyDescent="0.3">
      <c r="A8" s="30" t="s">
        <v>29</v>
      </c>
      <c r="B8" s="105">
        <f>SUM(B32:B35)</f>
        <v>1709.8992747994123</v>
      </c>
      <c r="C8" s="105">
        <f t="shared" ref="C8:E8" si="93">SUM(C32:C35)</f>
        <v>1570.6526760554837</v>
      </c>
      <c r="D8" s="105">
        <f t="shared" si="93"/>
        <v>112.5323162707075</v>
      </c>
      <c r="E8" s="105">
        <f t="shared" si="93"/>
        <v>285.22231973361539</v>
      </c>
      <c r="F8" s="32">
        <f t="shared" ref="F8:CP8" si="94">SUM(F32:F35)</f>
        <v>3678.3065868592184</v>
      </c>
      <c r="G8" s="31"/>
      <c r="H8" s="105">
        <f t="shared" ref="H8:N8" si="95">SUM(H32:H35)</f>
        <v>322.60069699999974</v>
      </c>
      <c r="I8" s="105">
        <f t="shared" si="95"/>
        <v>41.46137268202547</v>
      </c>
      <c r="J8" s="105">
        <f t="shared" si="95"/>
        <v>112.52929999999991</v>
      </c>
      <c r="K8" s="105">
        <f t="shared" si="95"/>
        <v>24914.041048610005</v>
      </c>
      <c r="L8" s="105">
        <f t="shared" si="95"/>
        <v>408.72909698000001</v>
      </c>
      <c r="M8" s="105">
        <f t="shared" si="95"/>
        <v>455.63507734915891</v>
      </c>
      <c r="N8" s="105">
        <f t="shared" si="95"/>
        <v>1538.2071003443864</v>
      </c>
      <c r="O8" s="32">
        <f t="shared" ref="O8" si="96">SUM(O32:O35)</f>
        <v>27793.20369296557</v>
      </c>
      <c r="P8" s="31"/>
      <c r="Q8" s="105">
        <f t="shared" ref="Q8:AE8" si="97">SUM(Q32:Q35)</f>
        <v>858.38092442706568</v>
      </c>
      <c r="R8" s="105">
        <f t="shared" si="97"/>
        <v>618.81470201028958</v>
      </c>
      <c r="S8" s="105">
        <f t="shared" si="97"/>
        <v>565.92092478733684</v>
      </c>
      <c r="T8" s="105">
        <f t="shared" si="97"/>
        <v>96.646816477781769</v>
      </c>
      <c r="U8" s="105">
        <f t="shared" si="97"/>
        <v>297.28829695573836</v>
      </c>
      <c r="V8" s="105">
        <f t="shared" si="97"/>
        <v>802.790685408846</v>
      </c>
      <c r="W8" s="105">
        <f t="shared" si="97"/>
        <v>588.96003408980539</v>
      </c>
      <c r="X8" s="105">
        <f t="shared" si="97"/>
        <v>275.3330129478648</v>
      </c>
      <c r="Y8" s="105">
        <f t="shared" si="97"/>
        <v>557.32682935561274</v>
      </c>
      <c r="Z8" s="105">
        <f t="shared" si="97"/>
        <v>1059.2333936041989</v>
      </c>
      <c r="AA8" s="105">
        <f t="shared" si="97"/>
        <v>778.84783463279848</v>
      </c>
      <c r="AB8" s="105">
        <f t="shared" si="97"/>
        <v>779.68053708069397</v>
      </c>
      <c r="AC8" s="105">
        <f t="shared" si="97"/>
        <v>1727.7678326103696</v>
      </c>
      <c r="AD8" s="105">
        <f t="shared" si="97"/>
        <v>161.45190541718142</v>
      </c>
      <c r="AE8" s="105">
        <f t="shared" si="97"/>
        <v>1511.258070684376</v>
      </c>
      <c r="AF8" s="32">
        <f t="shared" si="94"/>
        <v>10679.701800489958</v>
      </c>
      <c r="AG8" s="31"/>
      <c r="AH8" s="105">
        <f t="shared" ref="AH8:AI8" si="98">SUM(AH32:AH35)</f>
        <v>1823.5752057791271</v>
      </c>
      <c r="AI8" s="105">
        <f t="shared" si="98"/>
        <v>1088.9085928015957</v>
      </c>
      <c r="AJ8" s="65">
        <f t="shared" si="94"/>
        <v>2912.483798580723</v>
      </c>
      <c r="AK8" s="31"/>
      <c r="AL8" s="65">
        <f t="shared" ref="AL8" si="99">SUM(AL32:AL35)</f>
        <v>19071.617347262505</v>
      </c>
      <c r="AM8" s="31"/>
      <c r="AN8" s="65">
        <f>SUM(AN32:AN35)</f>
        <v>16444.1531706682</v>
      </c>
      <c r="AO8" s="31"/>
      <c r="AP8" s="65">
        <f>SUM(AP32:AP35)</f>
        <v>2982.6683205739409</v>
      </c>
      <c r="AQ8" s="31"/>
      <c r="AR8" s="105">
        <f t="shared" ref="AR8:AV8" si="100">SUM(AR32:AR35)</f>
        <v>191.31074999999996</v>
      </c>
      <c r="AS8" s="105">
        <f t="shared" si="100"/>
        <v>2439.9817710917487</v>
      </c>
      <c r="AT8" s="105">
        <f t="shared" si="100"/>
        <v>172.57932965805341</v>
      </c>
      <c r="AU8" s="105">
        <f t="shared" si="100"/>
        <v>288.43702385560147</v>
      </c>
      <c r="AV8" s="105">
        <f t="shared" si="100"/>
        <v>227.44993771548724</v>
      </c>
      <c r="AW8" s="32">
        <f t="shared" si="94"/>
        <v>3319.7588123208907</v>
      </c>
      <c r="AX8" s="31"/>
      <c r="AY8" s="105">
        <f t="shared" ref="AY8:AZ8" si="101">SUM(AY32:AY35)</f>
        <v>3528.2175482359712</v>
      </c>
      <c r="AZ8" s="105">
        <f t="shared" si="101"/>
        <v>1340.9137515602138</v>
      </c>
      <c r="BA8" s="32">
        <f t="shared" ref="BA8" si="102">SUM(BA32:BA35)</f>
        <v>4869.131299796185</v>
      </c>
      <c r="BB8" s="32"/>
      <c r="BC8" s="105">
        <f t="shared" ref="BC8:BF8" si="103">SUM(BC32:BC35)</f>
        <v>304.43119808759371</v>
      </c>
      <c r="BD8" s="105">
        <f t="shared" si="103"/>
        <v>106.93633211714013</v>
      </c>
      <c r="BE8" s="105">
        <f t="shared" si="103"/>
        <v>3321.8172410336424</v>
      </c>
      <c r="BF8" s="105">
        <f t="shared" si="103"/>
        <v>790.79374746813767</v>
      </c>
      <c r="BG8" s="32">
        <f t="shared" ref="BG8" si="104">SUM(BG32:BG35)</f>
        <v>4523.9785187065145</v>
      </c>
      <c r="BH8" s="32"/>
      <c r="BI8" s="105">
        <f t="shared" ref="BI8:BL8" si="105">SUM(BI32:BI35)</f>
        <v>352.47520255786736</v>
      </c>
      <c r="BJ8" s="105">
        <f t="shared" si="105"/>
        <v>4698.1837841308361</v>
      </c>
      <c r="BK8" s="105">
        <f t="shared" si="105"/>
        <v>2247.7838853252588</v>
      </c>
      <c r="BL8" s="105">
        <f t="shared" si="105"/>
        <v>1881.5402329707006</v>
      </c>
      <c r="BM8" s="32">
        <f t="shared" si="94"/>
        <v>9179.9831049846616</v>
      </c>
      <c r="BN8" s="31"/>
      <c r="BO8" s="105">
        <f t="shared" ref="BO8:BP8" si="106">SUM(BO32:BO35)</f>
        <v>1953.9068123708032</v>
      </c>
      <c r="BP8" s="105">
        <f t="shared" si="106"/>
        <v>6433.3046329906683</v>
      </c>
      <c r="BQ8" s="32">
        <f t="shared" ref="BQ8" si="107">SUM(BQ32:BQ35)</f>
        <v>8387.2114453614704</v>
      </c>
      <c r="BR8" s="31"/>
      <c r="BS8" s="32">
        <f t="shared" ref="BS8" si="108">SUM(BS32:BS35)</f>
        <v>3069.7043465357392</v>
      </c>
      <c r="BT8" s="31"/>
      <c r="BU8" s="105">
        <f t="shared" ref="BU8:BV8" si="109">SUM(BU32:BU35)</f>
        <v>1484.6229466885798</v>
      </c>
      <c r="BV8" s="105">
        <f t="shared" si="109"/>
        <v>1547.6194612461109</v>
      </c>
      <c r="BW8" s="32">
        <f t="shared" si="94"/>
        <v>3032.2424079346906</v>
      </c>
      <c r="BX8" s="31"/>
      <c r="BY8" s="105">
        <f t="shared" ref="BY8:BZ8" si="110">SUM(BY32:BY35)</f>
        <v>25488.436896038336</v>
      </c>
      <c r="BZ8" s="105">
        <f t="shared" si="110"/>
        <v>2331.9229500788892</v>
      </c>
      <c r="CA8" s="32">
        <f t="shared" ref="CA8" si="111">SUM(CA32:CA35)</f>
        <v>27820.359846117226</v>
      </c>
      <c r="CB8" s="31"/>
      <c r="CC8" s="32">
        <f t="shared" ref="CC8" si="112">SUM(CC32:CC35)</f>
        <v>8629.7475193440714</v>
      </c>
      <c r="CD8" s="32">
        <f t="shared" ref="CD8:CE8" si="113">SUM(CD32:CD35)</f>
        <v>0</v>
      </c>
      <c r="CE8" s="32">
        <f t="shared" si="113"/>
        <v>5158.0990160331748</v>
      </c>
      <c r="CF8" s="31"/>
      <c r="CG8" s="105">
        <f t="shared" ref="CG8:CI8" si="114">SUM(CG32:CG35)</f>
        <v>363.99031917733919</v>
      </c>
      <c r="CH8" s="105">
        <f t="shared" si="114"/>
        <v>549.75276829505106</v>
      </c>
      <c r="CI8" s="105">
        <f t="shared" si="114"/>
        <v>3187.8701987732234</v>
      </c>
      <c r="CJ8" s="32">
        <f t="shared" ref="CJ8" si="115">SUM(CJ32:CJ35)</f>
        <v>4101.6132862456143</v>
      </c>
      <c r="CK8" s="31"/>
      <c r="CL8" s="32">
        <f t="shared" si="17"/>
        <v>165653.96432078033</v>
      </c>
      <c r="CM8" s="31"/>
      <c r="CN8" s="105">
        <f t="shared" ref="CN8:CO8" si="116">SUM(CN32:CN35)</f>
        <v>9035.6804271498222</v>
      </c>
      <c r="CO8" s="105">
        <f t="shared" si="116"/>
        <v>-964.24999999999989</v>
      </c>
      <c r="CP8" s="16">
        <f t="shared" si="94"/>
        <v>173725.39474793017</v>
      </c>
      <c r="CQ8" s="16"/>
      <c r="CR8" s="98"/>
      <c r="CS8" s="98"/>
      <c r="CT8" s="98"/>
      <c r="CU8" s="98"/>
      <c r="CV8" s="98"/>
      <c r="CW8" s="34"/>
      <c r="CX8" s="34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</row>
    <row r="9" spans="1:113" x14ac:dyDescent="0.3">
      <c r="A9" s="30" t="s">
        <v>32</v>
      </c>
      <c r="B9" s="105">
        <f>SUM(B36:B39)</f>
        <v>1640.6374706646841</v>
      </c>
      <c r="C9" s="105">
        <f t="shared" ref="C9:E9" si="117">SUM(C36:C39)</f>
        <v>1697.8589925455567</v>
      </c>
      <c r="D9" s="105">
        <f t="shared" si="117"/>
        <v>117.84413419118874</v>
      </c>
      <c r="E9" s="105">
        <f t="shared" si="117"/>
        <v>291.78328145812895</v>
      </c>
      <c r="F9" s="32">
        <f>SUM(F36:F39)</f>
        <v>3748.1238788595583</v>
      </c>
      <c r="G9" s="31"/>
      <c r="H9" s="105">
        <f t="shared" ref="H9:N9" si="118">SUM(H36:H39)</f>
        <v>445.37252484999993</v>
      </c>
      <c r="I9" s="105">
        <f t="shared" si="118"/>
        <v>8.8687737709314263E-17</v>
      </c>
      <c r="J9" s="105">
        <f t="shared" si="118"/>
        <v>77.351998934681461</v>
      </c>
      <c r="K9" s="105">
        <f t="shared" si="118"/>
        <v>21836.788708196596</v>
      </c>
      <c r="L9" s="105">
        <f t="shared" si="118"/>
        <v>607.76645811999992</v>
      </c>
      <c r="M9" s="105">
        <f t="shared" si="118"/>
        <v>487.05723808114737</v>
      </c>
      <c r="N9" s="105">
        <f t="shared" si="118"/>
        <v>1030.0603565944866</v>
      </c>
      <c r="O9" s="32">
        <f t="shared" ref="O9" si="119">SUM(O36:O39)</f>
        <v>24484.397284776911</v>
      </c>
      <c r="P9" s="31"/>
      <c r="Q9" s="105">
        <f t="shared" ref="Q9:AE9" si="120">SUM(Q36:Q39)</f>
        <v>1022.4818516469621</v>
      </c>
      <c r="R9" s="105">
        <f t="shared" si="120"/>
        <v>589.77044632778291</v>
      </c>
      <c r="S9" s="105">
        <f t="shared" si="120"/>
        <v>594.22779949593235</v>
      </c>
      <c r="T9" s="105">
        <f t="shared" si="120"/>
        <v>93.025468131638434</v>
      </c>
      <c r="U9" s="105">
        <f t="shared" si="120"/>
        <v>313.83874302855531</v>
      </c>
      <c r="V9" s="105">
        <f t="shared" si="120"/>
        <v>827.70495386001176</v>
      </c>
      <c r="W9" s="105">
        <f t="shared" si="120"/>
        <v>579.93864230992301</v>
      </c>
      <c r="X9" s="105">
        <f t="shared" si="120"/>
        <v>268.00673403553094</v>
      </c>
      <c r="Y9" s="105">
        <f t="shared" si="120"/>
        <v>569.54524571208049</v>
      </c>
      <c r="Z9" s="105">
        <f t="shared" si="120"/>
        <v>1106.9383792037149</v>
      </c>
      <c r="AA9" s="105">
        <f t="shared" si="120"/>
        <v>828.88786802713366</v>
      </c>
      <c r="AB9" s="105">
        <f t="shared" si="120"/>
        <v>799.80066099385385</v>
      </c>
      <c r="AC9" s="105">
        <f t="shared" si="120"/>
        <v>1824.8847906064811</v>
      </c>
      <c r="AD9" s="105">
        <f t="shared" si="120"/>
        <v>169.24082068429308</v>
      </c>
      <c r="AE9" s="105">
        <f t="shared" si="120"/>
        <v>1371.9812285352073</v>
      </c>
      <c r="AF9" s="32">
        <f t="shared" ref="AF9" si="121">SUM(AF36:AF39)</f>
        <v>10960.273632599103</v>
      </c>
      <c r="AG9" s="31"/>
      <c r="AH9" s="105">
        <f t="shared" ref="AH9:AI9" si="122">SUM(AH36:AH39)</f>
        <v>635.61661280868373</v>
      </c>
      <c r="AI9" s="105">
        <f t="shared" si="122"/>
        <v>1006.2185518405222</v>
      </c>
      <c r="AJ9" s="65">
        <f>SUM(AJ36:AJ39)</f>
        <v>1641.835164649206</v>
      </c>
      <c r="AK9" s="31"/>
      <c r="AL9" s="65">
        <f>SUM(AL36:AL39)</f>
        <v>20386.861619479576</v>
      </c>
      <c r="AM9" s="31"/>
      <c r="AN9" s="65">
        <f>SUM(AN36:AN39)</f>
        <v>17900.183977586195</v>
      </c>
      <c r="AO9" s="31"/>
      <c r="AP9" s="65">
        <f>SUM(AP36:AP39)</f>
        <v>2154.7058495830033</v>
      </c>
      <c r="AQ9" s="31"/>
      <c r="AR9" s="105">
        <f t="shared" ref="AR9:AV9" si="123">SUM(AR36:AR39)</f>
        <v>148.09274999999997</v>
      </c>
      <c r="AS9" s="105">
        <f t="shared" si="123"/>
        <v>2661.8800536240105</v>
      </c>
      <c r="AT9" s="105">
        <f t="shared" si="123"/>
        <v>167.86163855621885</v>
      </c>
      <c r="AU9" s="105">
        <f t="shared" si="123"/>
        <v>286.60211512670594</v>
      </c>
      <c r="AV9" s="105">
        <f t="shared" si="123"/>
        <v>229.50447079834339</v>
      </c>
      <c r="AW9" s="32">
        <f t="shared" ref="AW9" si="124">SUM(AW36:AW39)</f>
        <v>3493.9410281052783</v>
      </c>
      <c r="AX9" s="31"/>
      <c r="AY9" s="105">
        <f t="shared" ref="AY9:AZ9" si="125">SUM(AY36:AY39)</f>
        <v>3799.6832979387882</v>
      </c>
      <c r="AZ9" s="105">
        <f t="shared" si="125"/>
        <v>1362.1327709166126</v>
      </c>
      <c r="BA9" s="32">
        <f t="shared" ref="BA9" si="126">SUM(BA36:BA39)</f>
        <v>5161.8160688554008</v>
      </c>
      <c r="BB9" s="32"/>
      <c r="BC9" s="105">
        <f t="shared" ref="BC9:BF9" si="127">SUM(BC36:BC39)</f>
        <v>272.29917482498774</v>
      </c>
      <c r="BD9" s="105">
        <f t="shared" si="127"/>
        <v>94.662521773674158</v>
      </c>
      <c r="BE9" s="105">
        <f t="shared" si="127"/>
        <v>3640.2059838671539</v>
      </c>
      <c r="BF9" s="105">
        <f t="shared" si="127"/>
        <v>836.46578142089436</v>
      </c>
      <c r="BG9" s="32">
        <f t="shared" ref="BG9" si="128">SUM(BG36:BG39)</f>
        <v>4843.6334618867104</v>
      </c>
      <c r="BH9" s="32"/>
      <c r="BI9" s="105">
        <f t="shared" ref="BI9:BL9" si="129">SUM(BI36:BI39)</f>
        <v>397.61538592749474</v>
      </c>
      <c r="BJ9" s="105">
        <f t="shared" si="129"/>
        <v>4937.0574678126422</v>
      </c>
      <c r="BK9" s="105">
        <f t="shared" si="129"/>
        <v>2630.2304491088976</v>
      </c>
      <c r="BL9" s="105">
        <f t="shared" si="129"/>
        <v>2110.3858036327442</v>
      </c>
      <c r="BM9" s="32">
        <f t="shared" ref="BM9" si="130">SUM(BM36:BM39)</f>
        <v>10075.289106481778</v>
      </c>
      <c r="BN9" s="31"/>
      <c r="BO9" s="105">
        <f t="shared" ref="BO9:BP9" si="131">SUM(BO36:BO39)</f>
        <v>1989.9761448646686</v>
      </c>
      <c r="BP9" s="105">
        <f t="shared" si="131"/>
        <v>6979.9385312024351</v>
      </c>
      <c r="BQ9" s="32">
        <f t="shared" ref="BQ9" si="132">SUM(BQ36:BQ39)</f>
        <v>8969.9146760671028</v>
      </c>
      <c r="BR9" s="31"/>
      <c r="BS9" s="32">
        <f t="shared" ref="BS9" si="133">SUM(BS36:BS39)</f>
        <v>3268.4066258184066</v>
      </c>
      <c r="BT9" s="31"/>
      <c r="BU9" s="105">
        <f t="shared" ref="BU9:BV9" si="134">SUM(BU36:BU39)</f>
        <v>1573.2410847527703</v>
      </c>
      <c r="BV9" s="105">
        <f t="shared" si="134"/>
        <v>1632.2460129637038</v>
      </c>
      <c r="BW9" s="32">
        <f>SUM(BW36:BW39)</f>
        <v>3205.4870977164742</v>
      </c>
      <c r="BX9" s="31"/>
      <c r="BY9" s="105">
        <f t="shared" ref="BY9:BZ9" si="135">SUM(BY36:BY39)</f>
        <v>29140.628110007052</v>
      </c>
      <c r="BZ9" s="105">
        <f t="shared" si="135"/>
        <v>2782.1588737676975</v>
      </c>
      <c r="CA9" s="32">
        <f>SUM(CA36:CA39)</f>
        <v>31922.786983774749</v>
      </c>
      <c r="CB9" s="31"/>
      <c r="CC9" s="32">
        <f>SUM(CC36:CC39)</f>
        <v>9211.087206678847</v>
      </c>
      <c r="CD9" s="32">
        <f t="shared" ref="CD9" si="136">SUM(CD36:CD39)</f>
        <v>0</v>
      </c>
      <c r="CE9" s="32">
        <f>SUM(CE36:CE39)</f>
        <v>5624.2366256858986</v>
      </c>
      <c r="CF9" s="31"/>
      <c r="CG9" s="105">
        <f t="shared" ref="CG9:CI9" si="137">SUM(CG36:CG39)</f>
        <v>381.18423282441228</v>
      </c>
      <c r="CH9" s="105">
        <f t="shared" si="137"/>
        <v>580.65906066868433</v>
      </c>
      <c r="CI9" s="105">
        <f t="shared" si="137"/>
        <v>3347.7221071264867</v>
      </c>
      <c r="CJ9" s="32">
        <f t="shared" ref="CJ9" si="138">SUM(CJ36:CJ39)</f>
        <v>4309.5654006195837</v>
      </c>
      <c r="CK9" s="31"/>
      <c r="CL9" s="32">
        <f t="shared" si="17"/>
        <v>171362.54568922377</v>
      </c>
      <c r="CM9" s="31"/>
      <c r="CN9" s="105">
        <f t="shared" ref="CN9:CO9" si="139">SUM(CN36:CN39)</f>
        <v>9189.0977574692406</v>
      </c>
      <c r="CO9" s="105">
        <f t="shared" si="139"/>
        <v>-650</v>
      </c>
      <c r="CP9" s="16">
        <f>SUM(CP36:CP39)</f>
        <v>179901.64344669299</v>
      </c>
      <c r="CQ9" s="16"/>
      <c r="CR9" s="98"/>
      <c r="CS9" s="98"/>
      <c r="CT9" s="98"/>
      <c r="CU9" s="98"/>
      <c r="CV9" s="98"/>
      <c r="CW9" s="34"/>
      <c r="CX9" s="34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</row>
    <row r="10" spans="1:113" x14ac:dyDescent="0.3">
      <c r="A10" s="30" t="s">
        <v>35</v>
      </c>
      <c r="B10" s="105">
        <f>SUM(B40:B43)</f>
        <v>1807.5024226385567</v>
      </c>
      <c r="C10" s="105">
        <f t="shared" ref="C10:E10" si="140">SUM(C40:C43)</f>
        <v>1560.0524829224948</v>
      </c>
      <c r="D10" s="105">
        <f t="shared" si="140"/>
        <v>118.17651322982439</v>
      </c>
      <c r="E10" s="105">
        <f t="shared" si="140"/>
        <v>298.63974378238782</v>
      </c>
      <c r="F10" s="32">
        <f t="shared" ref="F10:CM10" si="141">SUM(F40:F43)</f>
        <v>3784.3711625732635</v>
      </c>
      <c r="G10" s="31"/>
      <c r="H10" s="105">
        <f t="shared" ref="H10:N10" si="142">SUM(H40:H43)</f>
        <v>326.21519055999994</v>
      </c>
      <c r="I10" s="105">
        <f t="shared" si="142"/>
        <v>-1.6932527428792365E-16</v>
      </c>
      <c r="J10" s="105">
        <f t="shared" si="142"/>
        <v>79.312050509474091</v>
      </c>
      <c r="K10" s="105">
        <f t="shared" si="142"/>
        <v>13144.543081600006</v>
      </c>
      <c r="L10" s="105">
        <f t="shared" si="142"/>
        <v>623.65035824000006</v>
      </c>
      <c r="M10" s="105">
        <f t="shared" si="142"/>
        <v>441.73044404820104</v>
      </c>
      <c r="N10" s="105">
        <f t="shared" si="142"/>
        <v>976.05074165211602</v>
      </c>
      <c r="O10" s="32">
        <f>SUM(O40:O43)</f>
        <v>15591.501866609797</v>
      </c>
      <c r="P10" s="31"/>
      <c r="Q10" s="105">
        <f t="shared" ref="Q10:AE10" si="143">SUM(Q40:Q43)</f>
        <v>758.08706419597638</v>
      </c>
      <c r="R10" s="105">
        <f t="shared" si="143"/>
        <v>504.15055310431183</v>
      </c>
      <c r="S10" s="105">
        <f t="shared" si="143"/>
        <v>659.77330964907708</v>
      </c>
      <c r="T10" s="105">
        <f t="shared" si="143"/>
        <v>92.353161482108334</v>
      </c>
      <c r="U10" s="105">
        <f t="shared" si="143"/>
        <v>338.11912613580961</v>
      </c>
      <c r="V10" s="105">
        <f t="shared" si="143"/>
        <v>646.93918333534157</v>
      </c>
      <c r="W10" s="105">
        <f t="shared" si="143"/>
        <v>558.66146638046303</v>
      </c>
      <c r="X10" s="105">
        <f t="shared" si="143"/>
        <v>248.27676920505337</v>
      </c>
      <c r="Y10" s="105">
        <f t="shared" si="143"/>
        <v>532.34378754655347</v>
      </c>
      <c r="Z10" s="105">
        <f t="shared" si="143"/>
        <v>1045.6101334540595</v>
      </c>
      <c r="AA10" s="105">
        <f t="shared" si="143"/>
        <v>780.96162879900373</v>
      </c>
      <c r="AB10" s="105">
        <f t="shared" si="143"/>
        <v>798.24773649449776</v>
      </c>
      <c r="AC10" s="105">
        <f t="shared" si="143"/>
        <v>1741.28534347084</v>
      </c>
      <c r="AD10" s="105">
        <f t="shared" si="143"/>
        <v>170.11243532198324</v>
      </c>
      <c r="AE10" s="105">
        <f t="shared" si="143"/>
        <v>824.02731169734716</v>
      </c>
      <c r="AF10" s="32">
        <f t="shared" si="141"/>
        <v>9698.9490102724267</v>
      </c>
      <c r="AG10" s="31"/>
      <c r="AH10" s="105">
        <f t="shared" ref="AH10:AI10" si="144">SUM(AH40:AH43)</f>
        <v>1353.7386314960222</v>
      </c>
      <c r="AI10" s="105">
        <f t="shared" si="144"/>
        <v>730.01787004006565</v>
      </c>
      <c r="AJ10" s="65">
        <f t="shared" si="141"/>
        <v>2083.7565015360879</v>
      </c>
      <c r="AK10" s="31"/>
      <c r="AL10" s="65">
        <f t="shared" ref="AL10" si="145">SUM(AL40:AL43)</f>
        <v>18369.841060264247</v>
      </c>
      <c r="AM10" s="31"/>
      <c r="AN10" s="65">
        <f>SUM(AN40:AN43)</f>
        <v>18524.216180636871</v>
      </c>
      <c r="AO10" s="31"/>
      <c r="AP10" s="65">
        <f>SUM(AP40:AP43)</f>
        <v>1337.0009097457598</v>
      </c>
      <c r="AQ10" s="31"/>
      <c r="AR10" s="105">
        <f t="shared" ref="AR10:AV10" si="146">SUM(AR40:AR43)</f>
        <v>161</v>
      </c>
      <c r="AS10" s="105">
        <f t="shared" si="146"/>
        <v>2678.2504640071838</v>
      </c>
      <c r="AT10" s="105">
        <f t="shared" si="146"/>
        <v>59.077470485499411</v>
      </c>
      <c r="AU10" s="105">
        <f t="shared" si="146"/>
        <v>284.70901260587914</v>
      </c>
      <c r="AV10" s="105">
        <f t="shared" si="146"/>
        <v>227.86178384661309</v>
      </c>
      <c r="AW10" s="32">
        <f t="shared" si="141"/>
        <v>3410.8987309451754</v>
      </c>
      <c r="AX10" s="31"/>
      <c r="AY10" s="105">
        <f t="shared" ref="AY10:AZ10" si="147">SUM(AY40:AY43)</f>
        <v>2566.7766706490625</v>
      </c>
      <c r="AZ10" s="105">
        <f t="shared" si="147"/>
        <v>1187.8101979237422</v>
      </c>
      <c r="BA10" s="32">
        <f t="shared" ref="BA10" si="148">SUM(BA40:BA43)</f>
        <v>3754.5868685728046</v>
      </c>
      <c r="BB10" s="32"/>
      <c r="BC10" s="105">
        <f t="shared" ref="BC10:BF10" si="149">SUM(BC40:BC43)</f>
        <v>250.37184224851617</v>
      </c>
      <c r="BD10" s="105">
        <f t="shared" si="149"/>
        <v>93.976274046719226</v>
      </c>
      <c r="BE10" s="105">
        <f t="shared" si="149"/>
        <v>3815.8784123599671</v>
      </c>
      <c r="BF10" s="105">
        <f t="shared" si="149"/>
        <v>904.7800672853823</v>
      </c>
      <c r="BG10" s="32">
        <f t="shared" ref="BG10" si="150">SUM(BG40:BG43)</f>
        <v>5065.0065959405847</v>
      </c>
      <c r="BH10" s="32"/>
      <c r="BI10" s="105">
        <f t="shared" ref="BI10:BL10" si="151">SUM(BI40:BI43)</f>
        <v>457.56600000000003</v>
      </c>
      <c r="BJ10" s="105">
        <f t="shared" si="151"/>
        <v>4710.6266838849224</v>
      </c>
      <c r="BK10" s="105">
        <f t="shared" si="151"/>
        <v>2653.6763752536053</v>
      </c>
      <c r="BL10" s="105">
        <f t="shared" si="151"/>
        <v>2179.6539213836727</v>
      </c>
      <c r="BM10" s="32">
        <f t="shared" si="141"/>
        <v>10001.522980522201</v>
      </c>
      <c r="BN10" s="31"/>
      <c r="BO10" s="105">
        <f t="shared" ref="BO10:BP10" si="152">SUM(BO40:BO43)</f>
        <v>2019.9891935522369</v>
      </c>
      <c r="BP10" s="105">
        <f t="shared" si="152"/>
        <v>6758.1929570098155</v>
      </c>
      <c r="BQ10" s="32">
        <f t="shared" ref="BQ10" si="153">SUM(BQ40:BQ43)</f>
        <v>8778.1821505620537</v>
      </c>
      <c r="BR10" s="31"/>
      <c r="BS10" s="32">
        <f t="shared" ref="BS10" si="154">SUM(BS40:BS43)</f>
        <v>3291.4780850962502</v>
      </c>
      <c r="BT10" s="31"/>
      <c r="BU10" s="105">
        <f t="shared" ref="BU10:BV10" si="155">SUM(BU40:BU43)</f>
        <v>1432.8702736920391</v>
      </c>
      <c r="BV10" s="105">
        <f t="shared" si="155"/>
        <v>1615.9306833983326</v>
      </c>
      <c r="BW10" s="32">
        <f t="shared" si="141"/>
        <v>3048.8009570903723</v>
      </c>
      <c r="BX10" s="31"/>
      <c r="BY10" s="105">
        <f t="shared" ref="BY10:BZ10" si="156">SUM(BY40:BY43)</f>
        <v>32501.802231705133</v>
      </c>
      <c r="BZ10" s="105">
        <f t="shared" si="156"/>
        <v>3080.3344961596663</v>
      </c>
      <c r="CA10" s="32">
        <f t="shared" ref="CA10" si="157">SUM(CA40:CA43)</f>
        <v>35582.136727864796</v>
      </c>
      <c r="CB10" s="31"/>
      <c r="CC10" s="32">
        <f t="shared" ref="CC10" si="158">SUM(CC40:CC43)</f>
        <v>9927.4624312513752</v>
      </c>
      <c r="CD10" s="32">
        <f t="shared" ref="CD10:CE10" si="159">SUM(CD40:CD43)</f>
        <v>0</v>
      </c>
      <c r="CE10" s="32">
        <f t="shared" si="159"/>
        <v>6115.0840227062345</v>
      </c>
      <c r="CF10" s="31"/>
      <c r="CG10" s="105">
        <f t="shared" ref="CG10:CI10" si="160">SUM(CG40:CG43)</f>
        <v>273.85786172560734</v>
      </c>
      <c r="CH10" s="105">
        <f t="shared" si="160"/>
        <v>579.286609275091</v>
      </c>
      <c r="CI10" s="105">
        <f t="shared" si="160"/>
        <v>3285.0495872315123</v>
      </c>
      <c r="CJ10" s="32">
        <f t="shared" ref="CJ10" si="161">SUM(CJ40:CJ43)</f>
        <v>4138.1940582322113</v>
      </c>
      <c r="CK10" s="31"/>
      <c r="CL10" s="32">
        <f t="shared" si="17"/>
        <v>162502.99030042251</v>
      </c>
      <c r="CM10" s="31">
        <f t="shared" si="141"/>
        <v>0</v>
      </c>
      <c r="CN10" s="105">
        <f t="shared" ref="CN10:CO10" si="162">SUM(CN40:CN43)</f>
        <v>9410.2725348899567</v>
      </c>
      <c r="CO10" s="105">
        <f t="shared" si="162"/>
        <v>-524.9999999800001</v>
      </c>
      <c r="CP10" s="16">
        <f>SUM(CP40:CP43)</f>
        <v>171388.26283533248</v>
      </c>
      <c r="CQ10" s="16"/>
      <c r="CR10" s="98"/>
      <c r="CS10" s="98"/>
      <c r="CT10" s="98"/>
      <c r="CU10" s="98"/>
      <c r="CV10" s="98"/>
      <c r="CW10" s="34"/>
      <c r="CX10" s="34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</row>
    <row r="11" spans="1:113" x14ac:dyDescent="0.3">
      <c r="A11" s="30" t="s">
        <v>110</v>
      </c>
      <c r="B11" s="105">
        <f t="shared" ref="B11:E11" si="163">SUM(B44:B47)</f>
        <v>1861.9340311859778</v>
      </c>
      <c r="C11" s="105">
        <f t="shared" si="163"/>
        <v>1428.0424932538454</v>
      </c>
      <c r="D11" s="105">
        <f t="shared" si="163"/>
        <v>122.48151601557156</v>
      </c>
      <c r="E11" s="105">
        <f t="shared" si="163"/>
        <v>305.81399899111022</v>
      </c>
      <c r="F11" s="32">
        <f>SUM(F44:F47)</f>
        <v>3718.2720394465046</v>
      </c>
      <c r="G11" s="31"/>
      <c r="H11" s="105">
        <f t="shared" ref="H11:N11" si="164">SUM(H44:H47)</f>
        <v>247.38329639999995</v>
      </c>
      <c r="I11" s="105">
        <f t="shared" si="164"/>
        <v>158.56469405573296</v>
      </c>
      <c r="J11" s="105">
        <f t="shared" si="164"/>
        <v>69.713067662792184</v>
      </c>
      <c r="K11" s="105">
        <f t="shared" si="164"/>
        <v>29954.680856640003</v>
      </c>
      <c r="L11" s="105">
        <f t="shared" si="164"/>
        <v>826.43841787000019</v>
      </c>
      <c r="M11" s="105">
        <f t="shared" si="164"/>
        <v>540.54128002415951</v>
      </c>
      <c r="N11" s="105">
        <f t="shared" si="164"/>
        <v>1014.492012922491</v>
      </c>
      <c r="O11" s="32">
        <f t="shared" ref="O11" si="165">SUM(O44:O47)</f>
        <v>32811.813625575182</v>
      </c>
      <c r="P11" s="31"/>
      <c r="Q11" s="105">
        <f t="shared" ref="Q11:AE11" si="166">SUM(Q44:Q47)</f>
        <v>790.43082105542408</v>
      </c>
      <c r="R11" s="105">
        <f t="shared" si="166"/>
        <v>591.25542085749623</v>
      </c>
      <c r="S11" s="105">
        <f t="shared" si="166"/>
        <v>740.03560767188878</v>
      </c>
      <c r="T11" s="105">
        <f t="shared" si="166"/>
        <v>106.03445910090689</v>
      </c>
      <c r="U11" s="105">
        <f t="shared" si="166"/>
        <v>338.80782777593816</v>
      </c>
      <c r="V11" s="105">
        <f t="shared" si="166"/>
        <v>483.19236006793216</v>
      </c>
      <c r="W11" s="105">
        <f t="shared" si="166"/>
        <v>598.45737055650011</v>
      </c>
      <c r="X11" s="105">
        <f t="shared" si="166"/>
        <v>285.01368731153048</v>
      </c>
      <c r="Y11" s="105">
        <f t="shared" si="166"/>
        <v>580.93166413639256</v>
      </c>
      <c r="Z11" s="105">
        <f t="shared" si="166"/>
        <v>1207.7123919240855</v>
      </c>
      <c r="AA11" s="105">
        <f t="shared" si="166"/>
        <v>930.75951323075139</v>
      </c>
      <c r="AB11" s="105">
        <f t="shared" si="166"/>
        <v>947.25364633675713</v>
      </c>
      <c r="AC11" s="105">
        <f t="shared" si="166"/>
        <v>1910.734799347885</v>
      </c>
      <c r="AD11" s="105">
        <f t="shared" si="166"/>
        <v>182.36661997930875</v>
      </c>
      <c r="AE11" s="105">
        <f t="shared" si="166"/>
        <v>1174.6865183052632</v>
      </c>
      <c r="AF11" s="32">
        <f t="shared" ref="AF11:CA11" si="167">SUM(AF44:AF47)</f>
        <v>10867.672707658061</v>
      </c>
      <c r="AG11" s="31"/>
      <c r="AH11" s="105">
        <f t="shared" ref="AH11:AI11" si="168">SUM(AH44:AH47)</f>
        <v>1225.1071220923409</v>
      </c>
      <c r="AI11" s="105">
        <f t="shared" si="168"/>
        <v>1054.8430271007921</v>
      </c>
      <c r="AJ11" s="65">
        <f t="shared" si="167"/>
        <v>2279.9501491931328</v>
      </c>
      <c r="AK11" s="31"/>
      <c r="AL11" s="65">
        <f t="shared" ref="AL11" si="169">SUM(AL44:AL47)</f>
        <v>22726.896200653762</v>
      </c>
      <c r="AM11" s="31"/>
      <c r="AN11" s="65">
        <f>SUM(AN44:AN47)</f>
        <v>22314.859686534714</v>
      </c>
      <c r="AO11" s="31"/>
      <c r="AP11" s="65">
        <f>SUM(AP44:AP47)</f>
        <v>3513.3853985143232</v>
      </c>
      <c r="AQ11" s="31"/>
      <c r="AR11" s="105">
        <f t="shared" ref="AR11:AV11" si="170">SUM(AR44:AR47)</f>
        <v>113.11768978630822</v>
      </c>
      <c r="AS11" s="105">
        <f t="shared" si="170"/>
        <v>3260.5410281108971</v>
      </c>
      <c r="AT11" s="105">
        <f t="shared" si="170"/>
        <v>59.774898493945493</v>
      </c>
      <c r="AU11" s="105">
        <f t="shared" si="170"/>
        <v>316.21165718285135</v>
      </c>
      <c r="AV11" s="105">
        <f t="shared" si="170"/>
        <v>253.23278873434447</v>
      </c>
      <c r="AW11" s="32">
        <f t="shared" si="167"/>
        <v>4002.8780623083467</v>
      </c>
      <c r="AX11" s="31"/>
      <c r="AY11" s="105">
        <f t="shared" ref="AY11:AZ11" si="171">SUM(AY44:AY47)</f>
        <v>2241.1604121491087</v>
      </c>
      <c r="AZ11" s="105">
        <f t="shared" si="171"/>
        <v>1332.0243479416013</v>
      </c>
      <c r="BA11" s="32">
        <f t="shared" si="167"/>
        <v>3573.1847600907095</v>
      </c>
      <c r="BB11" s="32"/>
      <c r="BC11" s="105">
        <f t="shared" ref="BC11:BF11" si="172">SUM(BC44:BC47)</f>
        <v>255.41688090903602</v>
      </c>
      <c r="BD11" s="105">
        <f t="shared" si="172"/>
        <v>104.58127093961727</v>
      </c>
      <c r="BE11" s="105">
        <f t="shared" si="172"/>
        <v>4122.6897393155468</v>
      </c>
      <c r="BF11" s="105">
        <f t="shared" si="172"/>
        <v>1016.2585892497818</v>
      </c>
      <c r="BG11" s="32">
        <f t="shared" si="167"/>
        <v>5498.9464804139816</v>
      </c>
      <c r="BH11" s="32"/>
      <c r="BI11" s="105">
        <f t="shared" ref="BI11:BL11" si="173">SUM(BI44:BI47)</f>
        <v>469.36</v>
      </c>
      <c r="BJ11" s="105">
        <f t="shared" si="173"/>
        <v>5189.1598992711151</v>
      </c>
      <c r="BK11" s="105">
        <f t="shared" si="173"/>
        <v>2824.8255542132802</v>
      </c>
      <c r="BL11" s="105">
        <f t="shared" si="173"/>
        <v>2376.9957523942135</v>
      </c>
      <c r="BM11" s="32">
        <f t="shared" si="167"/>
        <v>10860.341205878609</v>
      </c>
      <c r="BN11" s="31"/>
      <c r="BO11" s="105">
        <f t="shared" ref="BO11:BP11" si="174">SUM(BO44:BO47)</f>
        <v>2101.3966856864145</v>
      </c>
      <c r="BP11" s="105">
        <f t="shared" si="174"/>
        <v>7448.3253921181604</v>
      </c>
      <c r="BQ11" s="32">
        <f t="shared" si="167"/>
        <v>9549.7220778045757</v>
      </c>
      <c r="BR11" s="31"/>
      <c r="BS11" s="32">
        <f t="shared" ref="BS11" si="175">SUM(BS44:BS47)</f>
        <v>3655.0052320888617</v>
      </c>
      <c r="BT11" s="31"/>
      <c r="BU11" s="105">
        <f t="shared" ref="BU11:BV11" si="176">SUM(BU44:BU47)</f>
        <v>1669.7367840730271</v>
      </c>
      <c r="BV11" s="105">
        <f t="shared" si="176"/>
        <v>1782.7742583047107</v>
      </c>
      <c r="BW11" s="32">
        <f t="shared" si="167"/>
        <v>3452.5110423777378</v>
      </c>
      <c r="BX11" s="31"/>
      <c r="BY11" s="105">
        <f t="shared" ref="BY11:BZ11" si="177">SUM(BY44:BY47)</f>
        <v>33758.365128337959</v>
      </c>
      <c r="BZ11" s="105">
        <f t="shared" si="177"/>
        <v>3640.4475376820019</v>
      </c>
      <c r="CA11" s="32">
        <f t="shared" si="167"/>
        <v>37398.812666019956</v>
      </c>
      <c r="CB11" s="31"/>
      <c r="CC11" s="32">
        <f t="shared" ref="CC11" si="178">SUM(CC44:CC47)</f>
        <v>10211.012947016825</v>
      </c>
      <c r="CD11" s="32"/>
      <c r="CE11" s="32">
        <f t="shared" ref="CE11" si="179">SUM(CE44:CE47)</f>
        <v>6695.3588703877922</v>
      </c>
      <c r="CF11" s="31"/>
      <c r="CG11" s="105">
        <f t="shared" ref="CG11:CI11" si="180">SUM(CG44:CG47)</f>
        <v>161.83029968696232</v>
      </c>
      <c r="CH11" s="105">
        <f t="shared" si="180"/>
        <v>646.21374917294702</v>
      </c>
      <c r="CI11" s="105">
        <f t="shared" si="180"/>
        <v>3717.7394291921219</v>
      </c>
      <c r="CJ11" s="32">
        <f t="shared" ref="CJ11:CP11" si="181">SUM(CJ44:CJ47)</f>
        <v>4525.7834780520316</v>
      </c>
      <c r="CK11" s="31"/>
      <c r="CL11" s="32">
        <f t="shared" si="17"/>
        <v>197656.40663001512</v>
      </c>
      <c r="CM11" s="31"/>
      <c r="CN11" s="105">
        <f t="shared" ref="CN11:CO11" si="182">SUM(CN44:CN47)</f>
        <v>10731.701351195343</v>
      </c>
      <c r="CO11" s="105">
        <f t="shared" si="182"/>
        <v>-499.99999993999995</v>
      </c>
      <c r="CP11" s="16">
        <f t="shared" si="181"/>
        <v>207888.10798127047</v>
      </c>
      <c r="CQ11" s="16"/>
      <c r="CR11" s="98"/>
      <c r="CS11" s="98"/>
      <c r="CT11" s="98"/>
      <c r="CU11" s="98"/>
      <c r="CV11" s="98"/>
      <c r="CW11" s="34"/>
      <c r="CX11" s="34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</row>
    <row r="12" spans="1:113" x14ac:dyDescent="0.3">
      <c r="A12" s="30" t="s">
        <v>113</v>
      </c>
      <c r="B12" s="105">
        <f>SUM(B48:B51)</f>
        <v>1870.4220830898203</v>
      </c>
      <c r="C12" s="105">
        <f t="shared" ref="C12:E12" si="183">SUM(C48:C51)</f>
        <v>1651.2318663932319</v>
      </c>
      <c r="D12" s="105">
        <f t="shared" si="183"/>
        <v>135.79238106265518</v>
      </c>
      <c r="E12" s="105">
        <f t="shared" si="183"/>
        <v>313.33030614489849</v>
      </c>
      <c r="F12" s="32">
        <f>SUM(F48:F51)</f>
        <v>3970.7766366906053</v>
      </c>
      <c r="G12" s="31"/>
      <c r="H12" s="105">
        <f t="shared" ref="H12:N12" si="184">SUM(H48:H51)</f>
        <v>428.42585007999992</v>
      </c>
      <c r="I12" s="105">
        <f t="shared" si="184"/>
        <v>594.21289345999503</v>
      </c>
      <c r="J12" s="105">
        <f t="shared" si="184"/>
        <v>51.369160868973836</v>
      </c>
      <c r="K12" s="105">
        <f t="shared" si="184"/>
        <v>47337.353613160005</v>
      </c>
      <c r="L12" s="105">
        <f t="shared" si="184"/>
        <v>991.26126493000015</v>
      </c>
      <c r="M12" s="105">
        <f t="shared" si="184"/>
        <v>631.44215747346971</v>
      </c>
      <c r="N12" s="105">
        <f t="shared" si="184"/>
        <v>1100.1267257668298</v>
      </c>
      <c r="O12" s="32">
        <f>SUM(O48:O51)</f>
        <v>51134.191665739272</v>
      </c>
      <c r="P12" s="31"/>
      <c r="Q12" s="105">
        <f t="shared" ref="Q12:AE12" si="185">SUM(Q48:Q51)</f>
        <v>1195.6204037365994</v>
      </c>
      <c r="R12" s="105">
        <f t="shared" si="185"/>
        <v>628.89114744844051</v>
      </c>
      <c r="S12" s="105">
        <f t="shared" si="185"/>
        <v>819.31804950137848</v>
      </c>
      <c r="T12" s="105">
        <f t="shared" si="185"/>
        <v>122.50530164062349</v>
      </c>
      <c r="U12" s="105">
        <f t="shared" si="185"/>
        <v>383.48327428519485</v>
      </c>
      <c r="V12" s="105">
        <f t="shared" si="185"/>
        <v>669.66608062650596</v>
      </c>
      <c r="W12" s="105">
        <f t="shared" si="185"/>
        <v>662.71479209713766</v>
      </c>
      <c r="X12" s="105">
        <f t="shared" si="185"/>
        <v>318.11582030350689</v>
      </c>
      <c r="Y12" s="105">
        <f t="shared" si="185"/>
        <v>634.5983944975444</v>
      </c>
      <c r="Z12" s="105">
        <f t="shared" si="185"/>
        <v>1362.9470281013328</v>
      </c>
      <c r="AA12" s="105">
        <f t="shared" si="185"/>
        <v>1074.3600666076725</v>
      </c>
      <c r="AB12" s="105">
        <f t="shared" si="185"/>
        <v>1066.7071067649231</v>
      </c>
      <c r="AC12" s="105">
        <f t="shared" si="185"/>
        <v>2135.512112437194</v>
      </c>
      <c r="AD12" s="105">
        <f t="shared" si="185"/>
        <v>203.88631057720704</v>
      </c>
      <c r="AE12" s="105">
        <f t="shared" si="185"/>
        <v>2256.9972626194512</v>
      </c>
      <c r="AF12" s="32">
        <f>SUM(AF48:AF51)</f>
        <v>13535.323151244713</v>
      </c>
      <c r="AG12" s="31"/>
      <c r="AH12" s="105">
        <f t="shared" ref="AH12:AI12" si="186">SUM(AH48:AH51)</f>
        <v>1898.2560609694549</v>
      </c>
      <c r="AI12" s="105">
        <f t="shared" si="186"/>
        <v>1149.712168036551</v>
      </c>
      <c r="AJ12" s="65">
        <f>SUM(AJ48:AJ51)</f>
        <v>3047.9682290060064</v>
      </c>
      <c r="AK12" s="31"/>
      <c r="AL12" s="65">
        <f>SUM(AL48:AL51)</f>
        <v>26430.412852159476</v>
      </c>
      <c r="AM12" s="31"/>
      <c r="AN12" s="65">
        <f>SUM(AN48:AN51)</f>
        <v>26323.412179672967</v>
      </c>
      <c r="AO12" s="31"/>
      <c r="AP12" s="65">
        <f>SUM(AP48:AP51)</f>
        <v>5259.0218583292508</v>
      </c>
      <c r="AQ12" s="31"/>
      <c r="AR12" s="105">
        <f t="shared" ref="AR12:AV12" si="187">SUM(AR48:AR51)</f>
        <v>90.888237895028794</v>
      </c>
      <c r="AS12" s="105">
        <f t="shared" si="187"/>
        <v>4844.1134534872654</v>
      </c>
      <c r="AT12" s="105">
        <f t="shared" si="187"/>
        <v>47.572521139085474</v>
      </c>
      <c r="AU12" s="105">
        <f t="shared" si="187"/>
        <v>368.03137318041485</v>
      </c>
      <c r="AV12" s="105">
        <f t="shared" si="187"/>
        <v>251.97889239271012</v>
      </c>
      <c r="AW12" s="32">
        <f>SUM(AW48:AW51)</f>
        <v>5602.5844780945044</v>
      </c>
      <c r="AX12" s="31"/>
      <c r="AY12" s="105">
        <f t="shared" ref="AY12:AZ12" si="188">SUM(AY48:AY51)</f>
        <v>2721.0838638653786</v>
      </c>
      <c r="AZ12" s="105">
        <f t="shared" si="188"/>
        <v>1483.1746711606716</v>
      </c>
      <c r="BA12" s="32">
        <f>SUM(BA48:BA51)</f>
        <v>4204.2585350260506</v>
      </c>
      <c r="BB12" s="32"/>
      <c r="BC12" s="105">
        <f t="shared" ref="BC12:BF12" si="189">SUM(BC48:BC51)</f>
        <v>253.21467745400639</v>
      </c>
      <c r="BD12" s="105">
        <f t="shared" si="189"/>
        <v>113.47578895735533</v>
      </c>
      <c r="BE12" s="105">
        <f t="shared" si="189"/>
        <v>4786.272303731459</v>
      </c>
      <c r="BF12" s="105">
        <f t="shared" si="189"/>
        <v>1030.8500500217981</v>
      </c>
      <c r="BG12" s="32">
        <f>SUM(BG48:BG51)</f>
        <v>6183.8128201646196</v>
      </c>
      <c r="BH12" s="32"/>
      <c r="BI12" s="105">
        <f t="shared" ref="BI12:BL12" si="190">SUM(BI48:BI51)</f>
        <v>481.35299999999989</v>
      </c>
      <c r="BJ12" s="105">
        <f t="shared" si="190"/>
        <v>6537.3061438040177</v>
      </c>
      <c r="BK12" s="105">
        <f t="shared" si="190"/>
        <v>3247.2777333620734</v>
      </c>
      <c r="BL12" s="105">
        <f t="shared" si="190"/>
        <v>2561.6782672196541</v>
      </c>
      <c r="BM12" s="32">
        <f>SUM(BM48:BM51)</f>
        <v>12827.615144385745</v>
      </c>
      <c r="BN12" s="31"/>
      <c r="BO12" s="105">
        <f t="shared" ref="BO12:BP12" si="191">SUM(BO48:BO51)</f>
        <v>2171.8747313934136</v>
      </c>
      <c r="BP12" s="105">
        <f t="shared" si="191"/>
        <v>8048.1451104323705</v>
      </c>
      <c r="BQ12" s="32">
        <f>SUM(BQ48:BQ51)</f>
        <v>10220.019841825782</v>
      </c>
      <c r="BR12" s="31"/>
      <c r="BS12" s="32">
        <f>SUM(BS48:BS51)</f>
        <v>4093.9246688160679</v>
      </c>
      <c r="BT12" s="31"/>
      <c r="BU12" s="105">
        <f t="shared" ref="BU12:BV12" si="192">SUM(BU48:BU51)</f>
        <v>1900.8610690702167</v>
      </c>
      <c r="BV12" s="105">
        <f t="shared" si="192"/>
        <v>1989.3131348826219</v>
      </c>
      <c r="BW12" s="32">
        <f>SUM(BW48:BW51)</f>
        <v>3890.174203952839</v>
      </c>
      <c r="BX12" s="31"/>
      <c r="BY12" s="105">
        <f t="shared" ref="BY12:BZ12" si="193">SUM(BY48:BY51)</f>
        <v>36515.055557399217</v>
      </c>
      <c r="BZ12" s="105">
        <f t="shared" si="193"/>
        <v>4055.5273910407623</v>
      </c>
      <c r="CA12" s="32">
        <f>SUM(CA48:CA51)</f>
        <v>40570.58294843998</v>
      </c>
      <c r="CB12" s="31"/>
      <c r="CC12" s="32">
        <f>SUM(CC48:CC51)</f>
        <v>10594.426909178203</v>
      </c>
      <c r="CD12" s="32"/>
      <c r="CE12" s="32">
        <f>SUM(CE48:CE51)</f>
        <v>7010.633303767765</v>
      </c>
      <c r="CF12" s="31"/>
      <c r="CG12" s="105">
        <f t="shared" ref="CG12:CI12" si="194">SUM(CG48:CG51)</f>
        <v>174.74145196996915</v>
      </c>
      <c r="CH12" s="105">
        <f t="shared" si="194"/>
        <v>736.32874586853688</v>
      </c>
      <c r="CI12" s="105">
        <f t="shared" si="194"/>
        <v>4140.0009240496984</v>
      </c>
      <c r="CJ12" s="32">
        <f>SUM(CJ48:CJ51)</f>
        <v>5051.0711218882052</v>
      </c>
      <c r="CK12" s="31"/>
      <c r="CL12" s="32">
        <f t="shared" si="17"/>
        <v>239950.21054838208</v>
      </c>
      <c r="CM12" s="31"/>
      <c r="CN12" s="105">
        <f t="shared" ref="CN12:CO12" si="195">SUM(CN48:CN51)</f>
        <v>11823.200538165631</v>
      </c>
      <c r="CO12" s="105">
        <f t="shared" si="195"/>
        <v>-425.00099996999995</v>
      </c>
      <c r="CP12" s="16">
        <f>SUM(CP48:CP51)</f>
        <v>251348.4100865777</v>
      </c>
      <c r="CQ12" s="16"/>
      <c r="CR12" s="98"/>
      <c r="CS12" s="98"/>
      <c r="CT12" s="98"/>
      <c r="CU12" s="98"/>
      <c r="CV12" s="98"/>
      <c r="CW12" s="34"/>
      <c r="CX12" s="34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</row>
    <row r="13" spans="1:113" x14ac:dyDescent="0.3">
      <c r="A13" s="30" t="s">
        <v>116</v>
      </c>
      <c r="B13" s="105">
        <f>SUM(B52:B55)</f>
        <v>1863.5812831327582</v>
      </c>
      <c r="C13" s="105">
        <f t="shared" ref="C13:E13" si="196">SUM(C52:C55)</f>
        <v>2056.198046348984</v>
      </c>
      <c r="D13" s="105">
        <f t="shared" si="196"/>
        <v>152.30961560815507</v>
      </c>
      <c r="E13" s="105">
        <f t="shared" si="196"/>
        <v>321.21507000330382</v>
      </c>
      <c r="F13" s="32">
        <f>SUM(F52:F55)</f>
        <v>4393.3040150932011</v>
      </c>
      <c r="G13" s="31"/>
      <c r="H13" s="105">
        <f>SUM(H52:H55)</f>
        <v>367.24544599509233</v>
      </c>
      <c r="I13" s="105">
        <f t="shared" ref="I13:N13" si="197">SUM(I52:I55)</f>
        <v>873.00883068839539</v>
      </c>
      <c r="J13" s="105">
        <f t="shared" si="197"/>
        <v>46.343575031541477</v>
      </c>
      <c r="K13" s="105">
        <f t="shared" si="197"/>
        <v>38386.039728039999</v>
      </c>
      <c r="L13" s="105">
        <f t="shared" si="197"/>
        <v>1230.2329999999999</v>
      </c>
      <c r="M13" s="105">
        <f t="shared" si="197"/>
        <v>694.80124964948811</v>
      </c>
      <c r="N13" s="105">
        <f t="shared" si="197"/>
        <v>1071.2586566481632</v>
      </c>
      <c r="O13" s="32">
        <f>SUM(O52:O55)</f>
        <v>42668.930486052683</v>
      </c>
      <c r="P13" s="31"/>
      <c r="Q13" s="105">
        <f t="shared" ref="Q13:AE13" si="198">SUM(Q52:Q55)</f>
        <v>1361.9780769075826</v>
      </c>
      <c r="R13" s="105">
        <f t="shared" si="198"/>
        <v>666.93621835948011</v>
      </c>
      <c r="S13" s="105">
        <f t="shared" si="198"/>
        <v>976.02124990440814</v>
      </c>
      <c r="T13" s="105">
        <f t="shared" si="198"/>
        <v>162.43579403614768</v>
      </c>
      <c r="U13" s="105">
        <f t="shared" si="198"/>
        <v>433.88448289983103</v>
      </c>
      <c r="V13" s="105">
        <f t="shared" si="198"/>
        <v>891.5408870224594</v>
      </c>
      <c r="W13" s="105">
        <f t="shared" si="198"/>
        <v>710.09729756056959</v>
      </c>
      <c r="X13" s="105">
        <f t="shared" si="198"/>
        <v>360.71649268767266</v>
      </c>
      <c r="Y13" s="105">
        <f t="shared" si="198"/>
        <v>707.45482889975506</v>
      </c>
      <c r="Z13" s="105">
        <f t="shared" si="198"/>
        <v>1500.3458848681526</v>
      </c>
      <c r="AA13" s="105">
        <f t="shared" si="198"/>
        <v>1212.751028676741</v>
      </c>
      <c r="AB13" s="105">
        <f t="shared" si="198"/>
        <v>1177.9047767056218</v>
      </c>
      <c r="AC13" s="105">
        <f t="shared" si="198"/>
        <v>2443.6194522391697</v>
      </c>
      <c r="AD13" s="105">
        <f t="shared" si="198"/>
        <v>218.03680000080922</v>
      </c>
      <c r="AE13" s="105">
        <f t="shared" si="198"/>
        <v>2020.1927009425044</v>
      </c>
      <c r="AF13" s="32">
        <f>SUM(AF52:AF55)</f>
        <v>14843.915971710905</v>
      </c>
      <c r="AG13" s="31"/>
      <c r="AH13" s="105">
        <f t="shared" ref="AH13:AI13" si="199">SUM(AH52:AH55)</f>
        <v>2047.5026491409371</v>
      </c>
      <c r="AI13" s="105">
        <f t="shared" si="199"/>
        <v>1278.5737707876876</v>
      </c>
      <c r="AJ13" s="65">
        <f>SUM(AJ52:AJ55)</f>
        <v>3326.0764199286245</v>
      </c>
      <c r="AK13" s="31"/>
      <c r="AL13" s="65">
        <f>SUM(AL52:AL55)</f>
        <v>29082.448267169842</v>
      </c>
      <c r="AM13" s="31"/>
      <c r="AN13" s="65">
        <f>SUM(AN52:AN55)</f>
        <v>30018.104422950892</v>
      </c>
      <c r="AO13" s="31"/>
      <c r="AP13" s="65">
        <f>SUM(AP52:AP55)</f>
        <v>3746.1234835405676</v>
      </c>
      <c r="AQ13" s="31"/>
      <c r="AR13" s="105">
        <f t="shared" ref="AR13:AV13" si="200">SUM(AR52:AR55)</f>
        <v>138.34913320057396</v>
      </c>
      <c r="AS13" s="105">
        <f t="shared" si="200"/>
        <v>5066.2089015282418</v>
      </c>
      <c r="AT13" s="105">
        <f t="shared" si="200"/>
        <v>67.229608424527754</v>
      </c>
      <c r="AU13" s="105">
        <f t="shared" si="200"/>
        <v>399.19574307789122</v>
      </c>
      <c r="AV13" s="105">
        <f t="shared" si="200"/>
        <v>283.47630655437604</v>
      </c>
      <c r="AW13" s="32">
        <f>SUM(AW52:AW55)</f>
        <v>5954.459692785611</v>
      </c>
      <c r="AX13" s="31"/>
      <c r="AY13" s="105">
        <f t="shared" ref="AY13:AZ13" si="201">SUM(AY52:AY55)</f>
        <v>2657.9557917915531</v>
      </c>
      <c r="AZ13" s="105">
        <f t="shared" si="201"/>
        <v>1661.5571465196579</v>
      </c>
      <c r="BA13" s="32">
        <f>SUM(BA52:BA55)</f>
        <v>4319.5129383112107</v>
      </c>
      <c r="BB13" s="32"/>
      <c r="BC13" s="105">
        <f t="shared" ref="BC13:BF13" si="202">SUM(BC52:BC55)</f>
        <v>250.4240904537854</v>
      </c>
      <c r="BD13" s="105">
        <f t="shared" si="202"/>
        <v>128.89692127908668</v>
      </c>
      <c r="BE13" s="105">
        <f t="shared" si="202"/>
        <v>5470.3200376328623</v>
      </c>
      <c r="BF13" s="105">
        <f t="shared" si="202"/>
        <v>1150.7124400034972</v>
      </c>
      <c r="BG13" s="32">
        <f>SUM(BG52:BG55)</f>
        <v>7000.3534893692313</v>
      </c>
      <c r="BH13" s="32"/>
      <c r="BI13" s="105">
        <f t="shared" ref="BI13:BL13" si="203">SUM(BI52:BI55)</f>
        <v>497.80200000000002</v>
      </c>
      <c r="BJ13" s="105">
        <f t="shared" si="203"/>
        <v>8612.4097571842722</v>
      </c>
      <c r="BK13" s="105">
        <f t="shared" si="203"/>
        <v>3680.8699409829624</v>
      </c>
      <c r="BL13" s="105">
        <f t="shared" si="203"/>
        <v>2641.2075208458477</v>
      </c>
      <c r="BM13" s="32">
        <f>SUM(BM52:BM55)</f>
        <v>15432.289219013081</v>
      </c>
      <c r="BN13" s="31"/>
      <c r="BO13" s="105">
        <f t="shared" ref="BO13:BP13" si="204">SUM(BO52:BO55)</f>
        <v>2362.7300532274012</v>
      </c>
      <c r="BP13" s="105">
        <f t="shared" si="204"/>
        <v>9115.3604239146262</v>
      </c>
      <c r="BQ13" s="32">
        <f>SUM(BQ52:BQ55)</f>
        <v>11478.090477142026</v>
      </c>
      <c r="BR13" s="31"/>
      <c r="BS13" s="32">
        <f>SUM(BS52:BS55)</f>
        <v>4704.9999860257349</v>
      </c>
      <c r="BT13" s="31"/>
      <c r="BU13" s="105">
        <f t="shared" ref="BU13:BV13" si="205">SUM(BU52:BU55)</f>
        <v>2158.8969307350535</v>
      </c>
      <c r="BV13" s="105">
        <f t="shared" si="205"/>
        <v>2298.5202365930427</v>
      </c>
      <c r="BW13" s="32">
        <f>SUM(BW52:BW55)</f>
        <v>4457.4171673280962</v>
      </c>
      <c r="BX13" s="31"/>
      <c r="BY13" s="105">
        <f t="shared" ref="BY13:BZ13" si="206">SUM(BY52:BY55)</f>
        <v>40214.781654881008</v>
      </c>
      <c r="BZ13" s="105">
        <f t="shared" si="206"/>
        <v>4401.9383871075515</v>
      </c>
      <c r="CA13" s="32">
        <f>SUM(CA52:CA55)</f>
        <v>44616.720041988556</v>
      </c>
      <c r="CB13" s="31"/>
      <c r="CC13" s="32">
        <f>SUM(CC52:CC55)</f>
        <v>11484.696829274048</v>
      </c>
      <c r="CD13" s="32"/>
      <c r="CE13" s="32">
        <f>SUM(CE52:CE55)</f>
        <v>7324.7966935895984</v>
      </c>
      <c r="CF13" s="31"/>
      <c r="CG13" s="105">
        <f t="shared" ref="CG13:CI13" si="207">SUM(CG52:CG55)</f>
        <v>191.70069598350966</v>
      </c>
      <c r="CH13" s="105">
        <f t="shared" si="207"/>
        <v>796.66091337657463</v>
      </c>
      <c r="CI13" s="105">
        <f t="shared" si="207"/>
        <v>4699.9681834482471</v>
      </c>
      <c r="CJ13" s="32">
        <f>SUM(CJ52:CJ55)</f>
        <v>5688.3297928083311</v>
      </c>
      <c r="CK13" s="31"/>
      <c r="CL13" s="32">
        <f t="shared" si="17"/>
        <v>250540.56939408221</v>
      </c>
      <c r="CM13" s="31"/>
      <c r="CN13" s="105">
        <f t="shared" ref="CN13:CO13" si="208">SUM(CN52:CN55)</f>
        <v>13799.117846642084</v>
      </c>
      <c r="CO13" s="105">
        <f t="shared" si="208"/>
        <v>-416.66699996999995</v>
      </c>
      <c r="CP13" s="16">
        <f>SUM(CP52:CP55)</f>
        <v>263923.02024075435</v>
      </c>
      <c r="CQ13" s="16"/>
      <c r="CR13" s="98"/>
      <c r="CS13" s="98"/>
      <c r="CT13" s="98"/>
      <c r="CU13" s="98"/>
      <c r="CV13" s="98"/>
      <c r="CW13" s="34"/>
      <c r="CX13" s="34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</row>
    <row r="14" spans="1:113" x14ac:dyDescent="0.3">
      <c r="A14" s="30"/>
      <c r="B14" s="105"/>
      <c r="C14" s="105"/>
      <c r="D14" s="105"/>
      <c r="E14" s="105"/>
      <c r="F14" s="32"/>
      <c r="G14" s="31"/>
      <c r="H14" s="105"/>
      <c r="I14" s="105"/>
      <c r="J14" s="105"/>
      <c r="K14" s="105"/>
      <c r="L14" s="105"/>
      <c r="M14" s="105"/>
      <c r="N14" s="105"/>
      <c r="O14" s="32"/>
      <c r="P14" s="31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32"/>
      <c r="AG14" s="31"/>
      <c r="AH14" s="105"/>
      <c r="AI14" s="105"/>
      <c r="AJ14" s="65"/>
      <c r="AK14" s="31"/>
      <c r="AL14" s="65"/>
      <c r="AM14" s="31"/>
      <c r="AN14" s="65"/>
      <c r="AO14" s="31"/>
      <c r="AP14" s="65"/>
      <c r="AQ14" s="31"/>
      <c r="AR14" s="105"/>
      <c r="AS14" s="105"/>
      <c r="AT14" s="105"/>
      <c r="AU14" s="105"/>
      <c r="AV14" s="105"/>
      <c r="AW14" s="32"/>
      <c r="AX14" s="31"/>
      <c r="AY14" s="105"/>
      <c r="AZ14" s="105"/>
      <c r="BA14" s="32"/>
      <c r="BB14" s="32"/>
      <c r="BC14" s="105"/>
      <c r="BD14" s="105"/>
      <c r="BE14" s="105"/>
      <c r="BF14" s="105"/>
      <c r="BG14" s="32"/>
      <c r="BH14" s="32"/>
      <c r="BI14" s="105"/>
      <c r="BJ14" s="105"/>
      <c r="BK14" s="105"/>
      <c r="BL14" s="105"/>
      <c r="BM14" s="32"/>
      <c r="BN14" s="31"/>
      <c r="BO14" s="105"/>
      <c r="BP14" s="105"/>
      <c r="BQ14" s="32"/>
      <c r="BR14" s="31"/>
      <c r="BS14" s="32"/>
      <c r="BT14" s="31"/>
      <c r="BU14" s="105"/>
      <c r="BV14" s="105"/>
      <c r="BW14" s="32"/>
      <c r="BX14" s="31"/>
      <c r="BY14" s="105"/>
      <c r="BZ14" s="105"/>
      <c r="CA14" s="32"/>
      <c r="CB14" s="31"/>
      <c r="CC14" s="32"/>
      <c r="CD14" s="32"/>
      <c r="CE14" s="32"/>
      <c r="CF14" s="31"/>
      <c r="CG14" s="105"/>
      <c r="CH14" s="105"/>
      <c r="CI14" s="105"/>
      <c r="CJ14" s="32"/>
      <c r="CK14" s="31"/>
      <c r="CL14" s="32"/>
      <c r="CM14" s="31"/>
      <c r="CN14" s="105"/>
      <c r="CO14" s="105"/>
      <c r="CP14" s="16"/>
      <c r="CQ14" s="99"/>
      <c r="CR14" s="98"/>
      <c r="CS14" s="98"/>
      <c r="CT14" s="98"/>
      <c r="CU14" s="98"/>
      <c r="CV14" s="98"/>
      <c r="CW14" s="34"/>
      <c r="CX14" s="34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</row>
    <row r="15" spans="1:113" x14ac:dyDescent="0.3">
      <c r="A15" s="3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1"/>
      <c r="AJ15" s="35"/>
      <c r="AK15" s="35"/>
      <c r="AL15" s="36"/>
      <c r="AM15" s="35"/>
      <c r="AN15" s="36"/>
      <c r="AO15" s="35"/>
      <c r="AP15" s="36"/>
      <c r="AQ15" s="35"/>
      <c r="AR15" s="35"/>
      <c r="AS15" s="35"/>
      <c r="AT15" s="35"/>
      <c r="AU15" s="35"/>
      <c r="AV15" s="35"/>
      <c r="AW15" s="36"/>
      <c r="AX15" s="35"/>
      <c r="AY15" s="35"/>
      <c r="AZ15" s="35"/>
      <c r="BA15" s="36"/>
      <c r="BB15" s="36"/>
      <c r="BC15" s="36"/>
      <c r="BD15" s="36"/>
      <c r="BE15" s="36"/>
      <c r="BF15" s="36"/>
      <c r="BG15" s="36"/>
      <c r="BH15" s="36"/>
      <c r="BI15" s="35"/>
      <c r="BJ15" s="35"/>
      <c r="BK15" s="35"/>
      <c r="BL15" s="35"/>
      <c r="BM15" s="36"/>
      <c r="BN15" s="35"/>
      <c r="BO15" s="35"/>
      <c r="BP15" s="35"/>
      <c r="BQ15" s="36"/>
      <c r="BR15" s="35"/>
      <c r="BS15" s="36"/>
      <c r="BT15" s="35"/>
      <c r="BU15" s="35"/>
      <c r="BV15" s="35"/>
      <c r="BW15" s="36"/>
      <c r="BX15" s="35"/>
      <c r="BY15" s="35"/>
      <c r="BZ15" s="35"/>
      <c r="CA15" s="36"/>
      <c r="CB15" s="35"/>
      <c r="CC15" s="36"/>
      <c r="CD15" s="36"/>
      <c r="CE15" s="36"/>
      <c r="CF15" s="35"/>
      <c r="CG15" s="35"/>
      <c r="CH15" s="35"/>
      <c r="CI15" s="35"/>
      <c r="CJ15" s="36"/>
      <c r="CK15" s="35"/>
      <c r="CL15" s="36"/>
      <c r="CM15" s="35"/>
      <c r="CN15" s="35"/>
      <c r="CO15" s="35"/>
      <c r="CP15" s="35"/>
      <c r="CQ15" s="1"/>
      <c r="CR15" s="98"/>
      <c r="CS15" s="98"/>
      <c r="CT15" s="98"/>
      <c r="CU15" s="98"/>
      <c r="CV15" s="98"/>
      <c r="CW15" s="34"/>
      <c r="CX15" s="34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</row>
    <row r="16" spans="1:113" s="20" customFormat="1" x14ac:dyDescent="0.3">
      <c r="A16" s="19" t="s">
        <v>2</v>
      </c>
      <c r="B16" s="18">
        <v>265.14905429950426</v>
      </c>
      <c r="C16" s="18">
        <v>248.11442703137178</v>
      </c>
      <c r="D16" s="18">
        <v>20.647807590808853</v>
      </c>
      <c r="E16" s="18">
        <v>65.13894398276652</v>
      </c>
      <c r="F16" s="37">
        <f>SUM(B16:E16)</f>
        <v>599.05023290445138</v>
      </c>
      <c r="G16" s="19"/>
      <c r="H16" s="38">
        <v>69.491851591034219</v>
      </c>
      <c r="I16" s="44">
        <v>53.300025981132649</v>
      </c>
      <c r="J16" s="45">
        <v>18.545522437632272</v>
      </c>
      <c r="K16" s="38">
        <v>6712.7900566750577</v>
      </c>
      <c r="L16" s="38">
        <v>57.551554886874698</v>
      </c>
      <c r="M16" s="38">
        <v>77.043275422515777</v>
      </c>
      <c r="N16" s="38">
        <v>288.01999475936594</v>
      </c>
      <c r="O16" s="46">
        <f>SUM(H16:N16)</f>
        <v>7276.7422817536126</v>
      </c>
      <c r="P16" s="47"/>
      <c r="Q16" s="47">
        <v>107.7423856851845</v>
      </c>
      <c r="R16" s="47">
        <v>41.300491433161625</v>
      </c>
      <c r="S16" s="47">
        <v>142.57953613274969</v>
      </c>
      <c r="T16" s="47">
        <v>28.122553873039706</v>
      </c>
      <c r="U16" s="47">
        <v>69.083311699998347</v>
      </c>
      <c r="V16" s="47">
        <v>171.65339380061806</v>
      </c>
      <c r="W16" s="47">
        <v>133.75432025932511</v>
      </c>
      <c r="X16" s="47">
        <v>76.846370797331446</v>
      </c>
      <c r="Y16" s="47">
        <v>135.14832386372288</v>
      </c>
      <c r="Z16" s="45">
        <v>212.63102040157918</v>
      </c>
      <c r="AA16" s="44">
        <v>139.98067213314533</v>
      </c>
      <c r="AB16" s="38">
        <v>172.91374874015463</v>
      </c>
      <c r="AC16" s="38">
        <v>325.72028534434475</v>
      </c>
      <c r="AD16" s="38">
        <v>31.843850280891942</v>
      </c>
      <c r="AE16" s="38">
        <v>557.6551014397869</v>
      </c>
      <c r="AF16" s="46">
        <f>SUM(Q16:AE16)</f>
        <v>2346.9753658850345</v>
      </c>
      <c r="AG16" s="19"/>
      <c r="AH16" s="66">
        <v>-246.89450463640105</v>
      </c>
      <c r="AI16" s="67">
        <v>132.11514220679629</v>
      </c>
      <c r="AJ16" s="40">
        <f>SUM(AH16:AI16)</f>
        <v>-114.77936242960476</v>
      </c>
      <c r="AK16" s="19"/>
      <c r="AL16" s="40">
        <v>3224.817273916778</v>
      </c>
      <c r="AM16" s="19"/>
      <c r="AN16" s="68">
        <v>2587.9881455806071</v>
      </c>
      <c r="AO16" s="45"/>
      <c r="AP16" s="68">
        <v>1092.1633032263953</v>
      </c>
      <c r="AQ16" s="45"/>
      <c r="AR16" s="44">
        <v>45.98982725813007</v>
      </c>
      <c r="AS16" s="38">
        <v>416.97862749729677</v>
      </c>
      <c r="AT16" s="45">
        <v>27.814922872004921</v>
      </c>
      <c r="AU16" s="38">
        <v>74.11618738612998</v>
      </c>
      <c r="AV16" s="38">
        <v>42.473057280309689</v>
      </c>
      <c r="AW16" s="50">
        <f>SUM(AR16:AV16)</f>
        <v>607.37262229387136</v>
      </c>
      <c r="AX16" s="49"/>
      <c r="AY16" s="49">
        <v>560.7467308702021</v>
      </c>
      <c r="AZ16" s="49">
        <v>312.02013546899252</v>
      </c>
      <c r="BA16" s="50">
        <f>SUM(AY16:AZ16)</f>
        <v>872.76686633919462</v>
      </c>
      <c r="BB16" s="50"/>
      <c r="BC16" s="73">
        <v>111.25219996537373</v>
      </c>
      <c r="BD16" s="73">
        <v>40.158563092450919</v>
      </c>
      <c r="BE16" s="73">
        <v>511.74067654785574</v>
      </c>
      <c r="BF16" s="73">
        <v>147.74464973120683</v>
      </c>
      <c r="BG16" s="50">
        <f>SUM(BC16:BF16)</f>
        <v>810.89608933688714</v>
      </c>
      <c r="BH16" s="50"/>
      <c r="BI16" s="45">
        <v>60.404252012583406</v>
      </c>
      <c r="BJ16" s="44">
        <v>487.69890089884996</v>
      </c>
      <c r="BK16" s="38">
        <v>457.02774473451888</v>
      </c>
      <c r="BL16" s="38">
        <v>220.08521533106509</v>
      </c>
      <c r="BM16" s="51">
        <f>SUM(BI16:BL16)</f>
        <v>1225.2161129770172</v>
      </c>
      <c r="BN16" s="49"/>
      <c r="BO16" s="49">
        <v>389.69949725855025</v>
      </c>
      <c r="BP16" s="49">
        <v>1031.5374098586599</v>
      </c>
      <c r="BQ16" s="51">
        <f>SUM(BO16:BP16)</f>
        <v>1421.2369071172102</v>
      </c>
      <c r="BR16" s="49"/>
      <c r="BS16" s="48">
        <v>550.09546866851792</v>
      </c>
      <c r="BT16" s="49"/>
      <c r="BU16" s="45">
        <v>267.92282590136506</v>
      </c>
      <c r="BV16" s="44">
        <v>294.34457437041056</v>
      </c>
      <c r="BW16" s="51">
        <f>SUM(BU16:BV16)</f>
        <v>562.26740027177561</v>
      </c>
      <c r="BX16" s="49"/>
      <c r="BY16" s="92">
        <v>4454.3983064785589</v>
      </c>
      <c r="BZ16" s="92">
        <v>457.32273110523363</v>
      </c>
      <c r="CA16" s="37">
        <f>SUM(BY16:BZ16)</f>
        <v>4911.7210375837922</v>
      </c>
      <c r="CB16" s="49"/>
      <c r="CC16" s="89">
        <v>1731.4682999670458</v>
      </c>
      <c r="CD16" s="48"/>
      <c r="CE16" s="94">
        <v>849.5986612397553</v>
      </c>
      <c r="CF16" s="49"/>
      <c r="CG16" s="49">
        <v>70.240841515476959</v>
      </c>
      <c r="CH16" s="49">
        <v>98.437765990989178</v>
      </c>
      <c r="CI16" s="49">
        <v>584.50199083679081</v>
      </c>
      <c r="CJ16" s="48">
        <f>SUM(CG16:CI16)</f>
        <v>753.18059834325697</v>
      </c>
      <c r="CK16" s="49"/>
      <c r="CL16" s="51">
        <f t="shared" ref="CL16:CL58" si="209">F16+O16+AF16+AJ16+AL16+AN16+AP16+AW16+BA16+BG16+BM16+BQ16+BS16+BW16+CA16+CC16+CE16+CJ16</f>
        <v>31308.7773049756</v>
      </c>
      <c r="CM16" s="38"/>
      <c r="CN16" s="38">
        <v>1576.6035973925141</v>
      </c>
      <c r="CO16" s="38">
        <v>-408.49801173767196</v>
      </c>
      <c r="CP16" s="51">
        <f>CL16+CN16+CO16</f>
        <v>32476.882890630444</v>
      </c>
      <c r="CQ16" s="87"/>
      <c r="CR16" s="98"/>
      <c r="CS16" s="98"/>
      <c r="CT16" s="98"/>
      <c r="CU16" s="98"/>
      <c r="CV16" s="98"/>
      <c r="CW16" s="34"/>
      <c r="CX16" s="34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</row>
    <row r="17" spans="1:113" s="20" customFormat="1" x14ac:dyDescent="0.3">
      <c r="A17" s="19" t="s">
        <v>6</v>
      </c>
      <c r="B17" s="18">
        <v>271.60581836259587</v>
      </c>
      <c r="C17" s="18">
        <v>276.16842376617467</v>
      </c>
      <c r="D17" s="18">
        <v>21.512760277460675</v>
      </c>
      <c r="E17" s="18">
        <v>65.268601434899537</v>
      </c>
      <c r="F17" s="37">
        <f t="shared" ref="F17:F58" si="210">SUM(B17:E17)</f>
        <v>634.55560384113073</v>
      </c>
      <c r="G17" s="19"/>
      <c r="H17" s="38">
        <v>48.670406361253882</v>
      </c>
      <c r="I17" s="44">
        <v>123.98784162951279</v>
      </c>
      <c r="J17" s="45">
        <v>17.271355122369215</v>
      </c>
      <c r="K17" s="38">
        <v>8792.1984957909299</v>
      </c>
      <c r="L17" s="38">
        <v>52.947699876828892</v>
      </c>
      <c r="M17" s="38">
        <v>79.535022818922172</v>
      </c>
      <c r="N17" s="38">
        <v>293.50888768578864</v>
      </c>
      <c r="O17" s="46">
        <f t="shared" ref="O17:O58" si="211">SUM(H17:N17)</f>
        <v>9408.1197092856055</v>
      </c>
      <c r="P17" s="47"/>
      <c r="Q17" s="47">
        <v>198.45446859444132</v>
      </c>
      <c r="R17" s="47">
        <v>40.565256161526406</v>
      </c>
      <c r="S17" s="47">
        <v>142.71819147033852</v>
      </c>
      <c r="T17" s="47">
        <v>27.896219601405754</v>
      </c>
      <c r="U17" s="47">
        <v>69.160018430937754</v>
      </c>
      <c r="V17" s="47">
        <v>168.22032592460579</v>
      </c>
      <c r="W17" s="47">
        <v>136.12322539110443</v>
      </c>
      <c r="X17" s="47">
        <v>76.38847836531059</v>
      </c>
      <c r="Y17" s="47">
        <v>201.2323071243996</v>
      </c>
      <c r="Z17" s="45">
        <v>215.61258200154893</v>
      </c>
      <c r="AA17" s="44">
        <v>143.10817422029135</v>
      </c>
      <c r="AB17" s="38">
        <v>174.17125648472711</v>
      </c>
      <c r="AC17" s="38">
        <v>331.79009521910177</v>
      </c>
      <c r="AD17" s="38">
        <v>32.330657485086419</v>
      </c>
      <c r="AE17" s="38">
        <v>875.56353921995628</v>
      </c>
      <c r="AF17" s="46">
        <f t="shared" ref="AF17:AF58" si="212">SUM(Q17:AE17)</f>
        <v>2833.3347956947819</v>
      </c>
      <c r="AG17" s="19"/>
      <c r="AH17" s="66">
        <v>558.64660989571803</v>
      </c>
      <c r="AI17" s="67">
        <v>141.06065845004011</v>
      </c>
      <c r="AJ17" s="40">
        <f t="shared" ref="AJ17:AJ58" si="213">SUM(AH17:AI17)</f>
        <v>699.70726834575817</v>
      </c>
      <c r="AK17" s="19"/>
      <c r="AL17" s="40">
        <v>3329.1148910949305</v>
      </c>
      <c r="AM17" s="19"/>
      <c r="AN17" s="68">
        <v>2410.6850961901555</v>
      </c>
      <c r="AO17" s="45"/>
      <c r="AP17" s="68">
        <v>1372.3426151866925</v>
      </c>
      <c r="AQ17" s="45"/>
      <c r="AR17" s="44">
        <v>51.279193188417096</v>
      </c>
      <c r="AS17" s="38">
        <v>430.08743572296248</v>
      </c>
      <c r="AT17" s="45">
        <v>29.483818244325221</v>
      </c>
      <c r="AU17" s="38">
        <v>74.001505590574027</v>
      </c>
      <c r="AV17" s="38">
        <v>44.46720631923948</v>
      </c>
      <c r="AW17" s="50">
        <f t="shared" ref="AW17:AW58" si="214">SUM(AR17:AV17)</f>
        <v>629.31915906551831</v>
      </c>
      <c r="AX17" s="49"/>
      <c r="AY17" s="49">
        <v>572.52241221847657</v>
      </c>
      <c r="AZ17" s="49">
        <v>313.34632417876765</v>
      </c>
      <c r="BA17" s="50">
        <f t="shared" ref="BA17:BA58" si="215">SUM(AY17:AZ17)</f>
        <v>885.86873639724422</v>
      </c>
      <c r="BB17" s="50"/>
      <c r="BC17" s="73">
        <v>109.24394851146084</v>
      </c>
      <c r="BD17" s="73">
        <v>39.391449945984306</v>
      </c>
      <c r="BE17" s="73">
        <v>527.09289684429132</v>
      </c>
      <c r="BF17" s="73">
        <v>150.59915185325417</v>
      </c>
      <c r="BG17" s="50">
        <f t="shared" ref="BG17:BG58" si="216">SUM(BC17:BF17)</f>
        <v>826.32744715499064</v>
      </c>
      <c r="BH17" s="50"/>
      <c r="BI17" s="45">
        <v>60.558946510130383</v>
      </c>
      <c r="BJ17" s="44">
        <v>475.2330301120619</v>
      </c>
      <c r="BK17" s="38">
        <v>484.01090278860329</v>
      </c>
      <c r="BL17" s="38">
        <v>234.38806349744283</v>
      </c>
      <c r="BM17" s="51">
        <f t="shared" ref="BM17:BM58" si="217">SUM(BI17:BL17)</f>
        <v>1254.1909429082384</v>
      </c>
      <c r="BN17" s="49"/>
      <c r="BO17" s="49">
        <v>397.53494844863735</v>
      </c>
      <c r="BP17" s="49">
        <v>1063.5150695642787</v>
      </c>
      <c r="BQ17" s="51">
        <f t="shared" ref="BQ17:BQ58" si="218">SUM(BO17:BP17)</f>
        <v>1461.0500180129161</v>
      </c>
      <c r="BR17" s="49"/>
      <c r="BS17" s="48">
        <v>562.51436112368469</v>
      </c>
      <c r="BT17" s="49"/>
      <c r="BU17" s="45">
        <v>276.76427915611026</v>
      </c>
      <c r="BV17" s="44">
        <v>299.6337338527602</v>
      </c>
      <c r="BW17" s="51">
        <f t="shared" ref="BW17:BW58" si="219">SUM(BU17:BV17)</f>
        <v>576.39801300887052</v>
      </c>
      <c r="BX17" s="49"/>
      <c r="BY17" s="92">
        <v>4133.3368153752099</v>
      </c>
      <c r="BZ17" s="92">
        <v>466.80907276619081</v>
      </c>
      <c r="CA17" s="37">
        <f t="shared" ref="CA17:CA58" si="220">SUM(BY17:BZ17)</f>
        <v>4600.145888141401</v>
      </c>
      <c r="CB17" s="49"/>
      <c r="CC17" s="89">
        <v>1809.6124244149701</v>
      </c>
      <c r="CD17" s="48"/>
      <c r="CE17" s="94">
        <v>879.86688380439955</v>
      </c>
      <c r="CF17" s="49"/>
      <c r="CG17" s="49">
        <v>71.639472314026904</v>
      </c>
      <c r="CH17" s="49">
        <v>100.1407393426333</v>
      </c>
      <c r="CI17" s="49">
        <v>603.20605454356803</v>
      </c>
      <c r="CJ17" s="48">
        <f t="shared" ref="CJ17:CJ58" si="221">SUM(CG17:CI17)</f>
        <v>774.98626620022821</v>
      </c>
      <c r="CK17" s="49"/>
      <c r="CL17" s="51">
        <f t="shared" si="209"/>
        <v>34948.140119871518</v>
      </c>
      <c r="CM17" s="19"/>
      <c r="CN17" s="19">
        <v>1676.1172826850564</v>
      </c>
      <c r="CO17" s="19">
        <v>-551.16258100748337</v>
      </c>
      <c r="CP17" s="51">
        <f t="shared" ref="CP17:CP58" si="222">CL17+CN17+CO17</f>
        <v>36073.094821549093</v>
      </c>
      <c r="CQ17" s="87"/>
      <c r="CR17" s="98"/>
      <c r="CS17" s="98"/>
      <c r="CT17" s="98"/>
      <c r="CU17" s="98"/>
      <c r="CV17" s="98"/>
      <c r="CW17" s="34"/>
      <c r="CX17" s="34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</row>
    <row r="18" spans="1:113" s="20" customFormat="1" x14ac:dyDescent="0.3">
      <c r="A18" s="19" t="s">
        <v>0</v>
      </c>
      <c r="B18" s="18">
        <v>272.44444288717125</v>
      </c>
      <c r="C18" s="18">
        <v>288.94587220816777</v>
      </c>
      <c r="D18" s="18">
        <v>22.058172206507916</v>
      </c>
      <c r="E18" s="18">
        <v>65.429858332976096</v>
      </c>
      <c r="F18" s="37">
        <f t="shared" si="210"/>
        <v>648.87834563482306</v>
      </c>
      <c r="G18" s="19"/>
      <c r="H18" s="38">
        <v>41.651347584987676</v>
      </c>
      <c r="I18" s="44">
        <v>114.52088592134169</v>
      </c>
      <c r="J18" s="45">
        <v>19.624113371126668</v>
      </c>
      <c r="K18" s="38">
        <v>6702.8244212293821</v>
      </c>
      <c r="L18" s="38">
        <v>50.270904261821414</v>
      </c>
      <c r="M18" s="38">
        <v>79.863049159624495</v>
      </c>
      <c r="N18" s="38">
        <v>298.96152409657287</v>
      </c>
      <c r="O18" s="46">
        <f t="shared" si="211"/>
        <v>7307.716245624857</v>
      </c>
      <c r="P18" s="47"/>
      <c r="Q18" s="47">
        <v>214.40471287949242</v>
      </c>
      <c r="R18" s="47">
        <v>43.712489578967272</v>
      </c>
      <c r="S18" s="47">
        <v>142.85684680792758</v>
      </c>
      <c r="T18" s="47">
        <v>27.669885329771809</v>
      </c>
      <c r="U18" s="47">
        <v>69.23672516187716</v>
      </c>
      <c r="V18" s="47">
        <v>174.78091863566527</v>
      </c>
      <c r="W18" s="47">
        <v>147.63196103096024</v>
      </c>
      <c r="X18" s="47">
        <v>75.930585933289677</v>
      </c>
      <c r="Y18" s="47">
        <v>184.46066660790214</v>
      </c>
      <c r="Z18" s="45">
        <v>218.59414360151874</v>
      </c>
      <c r="AA18" s="44">
        <v>146.23567630743736</v>
      </c>
      <c r="AB18" s="38">
        <v>175.4287642292997</v>
      </c>
      <c r="AC18" s="38">
        <v>337.85990509385874</v>
      </c>
      <c r="AD18" s="38">
        <v>32.817464689280882</v>
      </c>
      <c r="AE18" s="38">
        <v>964.48126508832115</v>
      </c>
      <c r="AF18" s="46">
        <f t="shared" si="212"/>
        <v>2956.10201097557</v>
      </c>
      <c r="AG18" s="19"/>
      <c r="AH18" s="66">
        <v>665.82129134436707</v>
      </c>
      <c r="AI18" s="67">
        <v>139.66481655310079</v>
      </c>
      <c r="AJ18" s="40">
        <f t="shared" si="213"/>
        <v>805.48610789746783</v>
      </c>
      <c r="AK18" s="19"/>
      <c r="AL18" s="40">
        <v>3342.8451615694835</v>
      </c>
      <c r="AM18" s="19"/>
      <c r="AN18" s="68">
        <v>2730.2874103675304</v>
      </c>
      <c r="AO18" s="45"/>
      <c r="AP18" s="68">
        <v>1002.2282656413288</v>
      </c>
      <c r="AQ18" s="45"/>
      <c r="AR18" s="44">
        <v>46.464883070968376</v>
      </c>
      <c r="AS18" s="38">
        <v>436.31349827572848</v>
      </c>
      <c r="AT18" s="45">
        <v>30.073494609211757</v>
      </c>
      <c r="AU18" s="38">
        <v>73.886823795018017</v>
      </c>
      <c r="AV18" s="38">
        <v>50.817790166627447</v>
      </c>
      <c r="AW18" s="50">
        <f t="shared" si="214"/>
        <v>637.55648991755402</v>
      </c>
      <c r="AX18" s="49"/>
      <c r="AY18" s="49">
        <v>594.85078629499685</v>
      </c>
      <c r="AZ18" s="49">
        <v>314.67251288854243</v>
      </c>
      <c r="BA18" s="50">
        <f t="shared" si="215"/>
        <v>909.52329918353928</v>
      </c>
      <c r="BB18" s="50"/>
      <c r="BC18" s="73">
        <v>107.23569705754798</v>
      </c>
      <c r="BD18" s="73">
        <v>38.624336799517678</v>
      </c>
      <c r="BE18" s="73">
        <v>538.16184767802179</v>
      </c>
      <c r="BF18" s="73">
        <v>153.45365397530142</v>
      </c>
      <c r="BG18" s="50">
        <f t="shared" si="216"/>
        <v>837.47553551038891</v>
      </c>
      <c r="BH18" s="50"/>
      <c r="BI18" s="45">
        <v>55.996372123470799</v>
      </c>
      <c r="BJ18" s="44">
        <v>497.20339684405894</v>
      </c>
      <c r="BK18" s="38">
        <v>522.92035681478069</v>
      </c>
      <c r="BL18" s="38">
        <v>248.69091166382054</v>
      </c>
      <c r="BM18" s="51">
        <f t="shared" si="217"/>
        <v>1324.811037446131</v>
      </c>
      <c r="BN18" s="49"/>
      <c r="BO18" s="49">
        <v>406.89354917842502</v>
      </c>
      <c r="BP18" s="49">
        <v>1096.4840367207717</v>
      </c>
      <c r="BQ18" s="51">
        <f t="shared" si="218"/>
        <v>1503.3775858991967</v>
      </c>
      <c r="BR18" s="49"/>
      <c r="BS18" s="48">
        <v>574.93325357885146</v>
      </c>
      <c r="BT18" s="49"/>
      <c r="BU18" s="45">
        <v>282.29956473923266</v>
      </c>
      <c r="BV18" s="44">
        <v>304.92289333510973</v>
      </c>
      <c r="BW18" s="51">
        <f t="shared" si="219"/>
        <v>587.2224580743424</v>
      </c>
      <c r="BX18" s="49"/>
      <c r="BY18" s="92">
        <v>4514.9117799909609</v>
      </c>
      <c r="BZ18" s="92">
        <v>477.98275231483933</v>
      </c>
      <c r="CA18" s="37">
        <f t="shared" si="220"/>
        <v>4992.8945323058006</v>
      </c>
      <c r="CB18" s="49"/>
      <c r="CC18" s="89">
        <v>1819.7283140082313</v>
      </c>
      <c r="CD18" s="48"/>
      <c r="CE18" s="94">
        <v>896.26088820063751</v>
      </c>
      <c r="CF18" s="49"/>
      <c r="CG18" s="49">
        <v>72.840934295614332</v>
      </c>
      <c r="CH18" s="49">
        <v>101.78304746785247</v>
      </c>
      <c r="CI18" s="49">
        <v>620.69903012533155</v>
      </c>
      <c r="CJ18" s="48">
        <f t="shared" si="221"/>
        <v>795.32301188879842</v>
      </c>
      <c r="CK18" s="49"/>
      <c r="CL18" s="51">
        <f t="shared" si="209"/>
        <v>33672.649953724533</v>
      </c>
      <c r="CM18" s="53"/>
      <c r="CN18" s="54">
        <v>1742.6356607665864</v>
      </c>
      <c r="CO18" s="54">
        <v>-579.40480586831018</v>
      </c>
      <c r="CP18" s="51">
        <f t="shared" si="222"/>
        <v>34835.880808622809</v>
      </c>
      <c r="CQ18" s="87"/>
      <c r="CR18" s="98"/>
      <c r="CS18" s="98"/>
      <c r="CT18" s="98"/>
      <c r="CU18" s="98"/>
      <c r="CV18" s="98"/>
      <c r="CW18" s="34"/>
      <c r="CX18" s="34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</row>
    <row r="19" spans="1:113" s="20" customFormat="1" x14ac:dyDescent="0.3">
      <c r="A19" s="19" t="s">
        <v>1</v>
      </c>
      <c r="B19" s="18">
        <v>267.66492787322977</v>
      </c>
      <c r="C19" s="18">
        <v>290.02455497702607</v>
      </c>
      <c r="D19" s="18">
        <v>20.912391595035338</v>
      </c>
      <c r="E19" s="18">
        <v>65.622714676995997</v>
      </c>
      <c r="F19" s="37">
        <f t="shared" si="210"/>
        <v>644.22458912228728</v>
      </c>
      <c r="G19" s="19"/>
      <c r="H19" s="38">
        <v>43.062994462724113</v>
      </c>
      <c r="I19" s="44">
        <v>254.15886446801301</v>
      </c>
      <c r="J19" s="45">
        <v>11.557309068871845</v>
      </c>
      <c r="K19" s="38">
        <v>7568.7885508368408</v>
      </c>
      <c r="L19" s="38">
        <v>47.925317159766848</v>
      </c>
      <c r="M19" s="38">
        <v>80.51432852494554</v>
      </c>
      <c r="N19" s="38">
        <v>304.37529525725472</v>
      </c>
      <c r="O19" s="46">
        <f t="shared" si="211"/>
        <v>8310.3826597784155</v>
      </c>
      <c r="P19" s="47"/>
      <c r="Q19" s="47">
        <v>180.57046416369121</v>
      </c>
      <c r="R19" s="47">
        <v>49.739915057664817</v>
      </c>
      <c r="S19" s="47">
        <v>142.99550214551653</v>
      </c>
      <c r="T19" s="47">
        <v>27.443551058137842</v>
      </c>
      <c r="U19" s="47">
        <v>69.313431892816567</v>
      </c>
      <c r="V19" s="47">
        <v>182.64605997427026</v>
      </c>
      <c r="W19" s="47">
        <v>142.93999779316843</v>
      </c>
      <c r="X19" s="47">
        <v>75.472693501268822</v>
      </c>
      <c r="Y19" s="47">
        <v>113.49797767813649</v>
      </c>
      <c r="Z19" s="45">
        <v>221.57570520148849</v>
      </c>
      <c r="AA19" s="44">
        <v>149.3631783945832</v>
      </c>
      <c r="AB19" s="38">
        <v>176.68627197387212</v>
      </c>
      <c r="AC19" s="38">
        <v>343.92971496861583</v>
      </c>
      <c r="AD19" s="38">
        <v>33.304271893475359</v>
      </c>
      <c r="AE19" s="38">
        <v>852.99692809379997</v>
      </c>
      <c r="AF19" s="46">
        <f t="shared" si="212"/>
        <v>2762.4756637905061</v>
      </c>
      <c r="AG19" s="19"/>
      <c r="AH19" s="66">
        <v>3.8456813397576752</v>
      </c>
      <c r="AI19" s="67">
        <v>149.86087149512531</v>
      </c>
      <c r="AJ19" s="40">
        <f t="shared" si="213"/>
        <v>153.70655283488298</v>
      </c>
      <c r="AK19" s="19"/>
      <c r="AL19" s="40">
        <v>3370.1059047805516</v>
      </c>
      <c r="AM19" s="19"/>
      <c r="AN19" s="68">
        <v>2679.6531379009639</v>
      </c>
      <c r="AO19" s="45"/>
      <c r="AP19" s="68">
        <v>957.422712555065</v>
      </c>
      <c r="AQ19" s="45"/>
      <c r="AR19" s="44">
        <v>46.91203421654933</v>
      </c>
      <c r="AS19" s="38">
        <v>450.64776277272756</v>
      </c>
      <c r="AT19" s="45">
        <v>30.674964501395962</v>
      </c>
      <c r="AU19" s="38">
        <v>73.772141999462065</v>
      </c>
      <c r="AV19" s="38">
        <v>41.9852466043627</v>
      </c>
      <c r="AW19" s="50">
        <f t="shared" si="214"/>
        <v>643.99215009449767</v>
      </c>
      <c r="AX19" s="49"/>
      <c r="AY19" s="49">
        <v>618.04996696050182</v>
      </c>
      <c r="AZ19" s="49">
        <v>315.99870159831721</v>
      </c>
      <c r="BA19" s="50">
        <f t="shared" si="215"/>
        <v>934.04866855881903</v>
      </c>
      <c r="BB19" s="50"/>
      <c r="BC19" s="73">
        <v>105.22744560363512</v>
      </c>
      <c r="BD19" s="73">
        <v>37.857223653051065</v>
      </c>
      <c r="BE19" s="73">
        <v>538.48474478662877</v>
      </c>
      <c r="BF19" s="73">
        <v>156.30815609734876</v>
      </c>
      <c r="BG19" s="50">
        <f t="shared" si="216"/>
        <v>837.87757014066369</v>
      </c>
      <c r="BH19" s="50"/>
      <c r="BI19" s="45">
        <v>71.277365932695119</v>
      </c>
      <c r="BJ19" s="44">
        <v>441.82356205669339</v>
      </c>
      <c r="BK19" s="38">
        <v>580.72188783959496</v>
      </c>
      <c r="BL19" s="38">
        <v>262.99375983019826</v>
      </c>
      <c r="BM19" s="51">
        <f t="shared" si="217"/>
        <v>1356.8165756591818</v>
      </c>
      <c r="BN19" s="49"/>
      <c r="BO19" s="49">
        <v>416.81926266187884</v>
      </c>
      <c r="BP19" s="49">
        <v>1126.0891057122321</v>
      </c>
      <c r="BQ19" s="51">
        <f t="shared" si="218"/>
        <v>1542.908368374111</v>
      </c>
      <c r="BR19" s="49"/>
      <c r="BS19" s="48">
        <v>587.35214603401812</v>
      </c>
      <c r="BT19" s="49"/>
      <c r="BU19" s="45">
        <v>285.1225603866252</v>
      </c>
      <c r="BV19" s="44">
        <v>310.21205281745921</v>
      </c>
      <c r="BW19" s="51">
        <f t="shared" si="219"/>
        <v>595.33461320408446</v>
      </c>
      <c r="BX19" s="49"/>
      <c r="BY19" s="92">
        <v>4896.4626452911334</v>
      </c>
      <c r="BZ19" s="92">
        <v>471.74226126334247</v>
      </c>
      <c r="CA19" s="37">
        <f t="shared" si="220"/>
        <v>5368.2049065544761</v>
      </c>
      <c r="CB19" s="49"/>
      <c r="CC19" s="89">
        <v>1771.5947265903023</v>
      </c>
      <c r="CD19" s="48"/>
      <c r="CE19" s="94">
        <v>930.29094739785376</v>
      </c>
      <c r="CF19" s="49"/>
      <c r="CG19" s="49">
        <v>73.812923360808753</v>
      </c>
      <c r="CH19" s="49">
        <v>103.55407249379309</v>
      </c>
      <c r="CI19" s="49">
        <v>630.00951557721146</v>
      </c>
      <c r="CJ19" s="48">
        <f t="shared" si="221"/>
        <v>807.37651143181324</v>
      </c>
      <c r="CK19" s="49"/>
      <c r="CL19" s="51">
        <f t="shared" si="209"/>
        <v>34253.768404802497</v>
      </c>
      <c r="CM19" s="19"/>
      <c r="CN19" s="19">
        <v>1799.2060753972214</v>
      </c>
      <c r="CO19" s="19">
        <v>-578.0346013865344</v>
      </c>
      <c r="CP19" s="51">
        <f t="shared" si="222"/>
        <v>35474.93987881318</v>
      </c>
      <c r="CQ19" s="87"/>
      <c r="CR19" s="98"/>
      <c r="CS19" s="98"/>
      <c r="CT19" s="98"/>
      <c r="CU19" s="98"/>
      <c r="CV19" s="98"/>
      <c r="CW19" s="34"/>
      <c r="CX19" s="34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</row>
    <row r="20" spans="1:113" s="20" customFormat="1" x14ac:dyDescent="0.3">
      <c r="A20" s="20" t="s">
        <v>11</v>
      </c>
      <c r="B20" s="18">
        <v>257.26727332077206</v>
      </c>
      <c r="C20" s="18">
        <v>292.91462660005072</v>
      </c>
      <c r="D20" s="18">
        <v>21.003606672007862</v>
      </c>
      <c r="E20" s="18">
        <v>65.847170466959383</v>
      </c>
      <c r="F20" s="37">
        <f t="shared" si="210"/>
        <v>637.0326770597901</v>
      </c>
      <c r="G20" s="19"/>
      <c r="H20" s="38">
        <v>75.439589612238109</v>
      </c>
      <c r="I20" s="44">
        <v>246.30743276707176</v>
      </c>
      <c r="J20" s="45">
        <v>5.9101016465850549</v>
      </c>
      <c r="K20" s="38">
        <v>6572.2666094204505</v>
      </c>
      <c r="L20" s="38">
        <v>31.409393712726484</v>
      </c>
      <c r="M20" s="38">
        <v>83.132107681398935</v>
      </c>
      <c r="N20" s="38">
        <v>309.74754381109358</v>
      </c>
      <c r="O20" s="46">
        <f t="shared" si="211"/>
        <v>7324.2127786515639</v>
      </c>
      <c r="P20" s="47"/>
      <c r="Q20" s="47">
        <v>187.49727510357297</v>
      </c>
      <c r="R20" s="47">
        <v>55.974827048054379</v>
      </c>
      <c r="S20" s="47">
        <v>143.13415748310535</v>
      </c>
      <c r="T20" s="47">
        <v>27.21721678650389</v>
      </c>
      <c r="U20" s="47">
        <v>69.390138623755945</v>
      </c>
      <c r="V20" s="47">
        <v>184.78397196324431</v>
      </c>
      <c r="W20" s="47">
        <v>138.97817378235047</v>
      </c>
      <c r="X20" s="47">
        <v>77.189692850041951</v>
      </c>
      <c r="Y20" s="47">
        <v>139.42549883782749</v>
      </c>
      <c r="Z20" s="45">
        <v>224.55726680145816</v>
      </c>
      <c r="AA20" s="44">
        <v>152.49068048172921</v>
      </c>
      <c r="AB20" s="38">
        <v>177.94377971844472</v>
      </c>
      <c r="AC20" s="38">
        <v>349.9995248433728</v>
      </c>
      <c r="AD20" s="38">
        <v>33.791079097669851</v>
      </c>
      <c r="AE20" s="38">
        <v>491.53561458484035</v>
      </c>
      <c r="AF20" s="46">
        <f t="shared" si="212"/>
        <v>2453.9088980059723</v>
      </c>
      <c r="AG20" s="19"/>
      <c r="AH20" s="66">
        <v>70.886815378836673</v>
      </c>
      <c r="AI20" s="67">
        <v>159.51598102330229</v>
      </c>
      <c r="AJ20" s="40">
        <f t="shared" si="213"/>
        <v>230.40279640213896</v>
      </c>
      <c r="AK20" s="19"/>
      <c r="AL20" s="40">
        <v>3479.6788609760647</v>
      </c>
      <c r="AM20" s="19"/>
      <c r="AN20" s="68">
        <v>2427.634184056973</v>
      </c>
      <c r="AO20" s="45"/>
      <c r="AP20" s="68">
        <v>1028.4454920681283</v>
      </c>
      <c r="AQ20" s="45"/>
      <c r="AR20" s="44">
        <v>45.246464153737051</v>
      </c>
      <c r="AS20" s="38">
        <v>435.42871917890778</v>
      </c>
      <c r="AT20" s="45">
        <v>30.542519453059171</v>
      </c>
      <c r="AU20" s="38">
        <v>73.657460203906112</v>
      </c>
      <c r="AV20" s="38">
        <v>42.895273381801786</v>
      </c>
      <c r="AW20" s="50">
        <f t="shared" si="214"/>
        <v>627.77043637141185</v>
      </c>
      <c r="AX20" s="49"/>
      <c r="AY20" s="49">
        <v>631.02901626667222</v>
      </c>
      <c r="AZ20" s="49">
        <v>317.32489030809211</v>
      </c>
      <c r="BA20" s="50">
        <f t="shared" si="215"/>
        <v>948.35390657476432</v>
      </c>
      <c r="BB20" s="50"/>
      <c r="BC20" s="73">
        <v>103.21919414972223</v>
      </c>
      <c r="BD20" s="73">
        <v>37.090110506584438</v>
      </c>
      <c r="BE20" s="73">
        <v>565.40898202596031</v>
      </c>
      <c r="BF20" s="73">
        <v>159.16265821939598</v>
      </c>
      <c r="BG20" s="50">
        <f t="shared" si="216"/>
        <v>864.88094490166304</v>
      </c>
      <c r="BH20" s="50"/>
      <c r="BI20" s="45">
        <v>63.935000430857585</v>
      </c>
      <c r="BJ20" s="44">
        <v>568.64495281102108</v>
      </c>
      <c r="BK20" s="38">
        <v>668.87738803366733</v>
      </c>
      <c r="BL20" s="38">
        <v>277.29660799657597</v>
      </c>
      <c r="BM20" s="51">
        <f t="shared" si="217"/>
        <v>1578.7539492721221</v>
      </c>
      <c r="BN20" s="49"/>
      <c r="BO20" s="49">
        <v>428.3095451936241</v>
      </c>
      <c r="BP20" s="49">
        <v>1153.1152442493258</v>
      </c>
      <c r="BQ20" s="51">
        <f t="shared" si="218"/>
        <v>1581.42478944295</v>
      </c>
      <c r="BR20" s="49"/>
      <c r="BS20" s="48">
        <v>599.77103848918489</v>
      </c>
      <c r="BT20" s="49"/>
      <c r="BU20" s="45">
        <v>287.97378599049131</v>
      </c>
      <c r="BV20" s="44">
        <v>315.50121229980874</v>
      </c>
      <c r="BW20" s="51">
        <f t="shared" si="219"/>
        <v>603.47499829030005</v>
      </c>
      <c r="BX20" s="49"/>
      <c r="BY20" s="92">
        <v>5238.410853404348</v>
      </c>
      <c r="BZ20" s="92">
        <v>460.56628617730468</v>
      </c>
      <c r="CA20" s="37">
        <f t="shared" si="220"/>
        <v>5698.9771395816524</v>
      </c>
      <c r="CB20" s="49"/>
      <c r="CC20" s="89">
        <v>1473.0444991392812</v>
      </c>
      <c r="CD20" s="48"/>
      <c r="CE20" s="94">
        <v>941.49422329934509</v>
      </c>
      <c r="CF20" s="49"/>
      <c r="CG20" s="49">
        <v>75.002450407831446</v>
      </c>
      <c r="CH20" s="49">
        <v>105.19022683919502</v>
      </c>
      <c r="CI20" s="49">
        <v>643.23971540433308</v>
      </c>
      <c r="CJ20" s="48">
        <f t="shared" si="221"/>
        <v>823.43239265135958</v>
      </c>
      <c r="CK20" s="49"/>
      <c r="CL20" s="51">
        <f t="shared" si="209"/>
        <v>33322.694005234662</v>
      </c>
      <c r="CM20" s="19"/>
      <c r="CN20" s="19">
        <v>1797.1671772451396</v>
      </c>
      <c r="CO20" s="19">
        <v>-554.30315906319902</v>
      </c>
      <c r="CP20" s="51">
        <f t="shared" si="222"/>
        <v>34565.558023416597</v>
      </c>
      <c r="CQ20" s="87"/>
      <c r="CR20" s="98"/>
      <c r="CS20" s="98"/>
      <c r="CT20" s="98"/>
      <c r="CU20" s="98"/>
      <c r="CV20" s="98"/>
      <c r="CW20" s="34"/>
      <c r="CX20" s="34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</row>
    <row r="21" spans="1:113" s="20" customFormat="1" x14ac:dyDescent="0.3">
      <c r="A21" s="19" t="s">
        <v>6</v>
      </c>
      <c r="B21" s="18">
        <v>259.28301953666642</v>
      </c>
      <c r="C21" s="18">
        <v>301.62384809672153</v>
      </c>
      <c r="D21" s="18">
        <v>21.401502764581586</v>
      </c>
      <c r="E21" s="18">
        <v>66.133310645032154</v>
      </c>
      <c r="F21" s="37">
        <f t="shared" si="210"/>
        <v>648.44168104300161</v>
      </c>
      <c r="G21" s="19"/>
      <c r="H21" s="38">
        <v>86.43941070343827</v>
      </c>
      <c r="I21" s="44">
        <v>273.14433597994059</v>
      </c>
      <c r="J21" s="45">
        <v>3.1803060932420024</v>
      </c>
      <c r="K21" s="38">
        <v>6542.1774641843258</v>
      </c>
      <c r="L21" s="38">
        <v>36.399937365158394</v>
      </c>
      <c r="M21" s="38">
        <v>86.437127269476406</v>
      </c>
      <c r="N21" s="38">
        <v>315.31058617705526</v>
      </c>
      <c r="O21" s="46">
        <f t="shared" si="211"/>
        <v>7343.0891677726368</v>
      </c>
      <c r="P21" s="47"/>
      <c r="Q21" s="47">
        <v>226.68249662154494</v>
      </c>
      <c r="R21" s="47">
        <v>73.29800794181304</v>
      </c>
      <c r="S21" s="47">
        <v>143.2728128206943</v>
      </c>
      <c r="T21" s="47">
        <v>26.990882514869924</v>
      </c>
      <c r="U21" s="47">
        <v>69.466845354695351</v>
      </c>
      <c r="V21" s="47">
        <v>178.84483698555988</v>
      </c>
      <c r="W21" s="47">
        <v>142.01210344689341</v>
      </c>
      <c r="X21" s="47">
        <v>78.90669219881508</v>
      </c>
      <c r="Y21" s="47">
        <v>116.17118365752823</v>
      </c>
      <c r="Z21" s="45">
        <v>227.53882840142796</v>
      </c>
      <c r="AA21" s="44">
        <v>155.61818256887511</v>
      </c>
      <c r="AB21" s="38">
        <v>179.20128746301714</v>
      </c>
      <c r="AC21" s="38">
        <v>356.06933471812977</v>
      </c>
      <c r="AD21" s="38">
        <v>34.277886301864328</v>
      </c>
      <c r="AE21" s="38">
        <v>520.63162708616187</v>
      </c>
      <c r="AF21" s="46">
        <f t="shared" si="212"/>
        <v>2528.9830080818906</v>
      </c>
      <c r="AG21" s="19"/>
      <c r="AH21" s="66">
        <v>338.46439794891955</v>
      </c>
      <c r="AI21" s="67">
        <v>179.59228904330217</v>
      </c>
      <c r="AJ21" s="40">
        <f t="shared" si="213"/>
        <v>518.05668699222178</v>
      </c>
      <c r="AK21" s="19"/>
      <c r="AL21" s="40">
        <v>3618.0177906206718</v>
      </c>
      <c r="AM21" s="19"/>
      <c r="AN21" s="68">
        <v>2420.7349506033579</v>
      </c>
      <c r="AO21" s="45"/>
      <c r="AP21" s="68">
        <v>782.31842310051024</v>
      </c>
      <c r="AQ21" s="45"/>
      <c r="AR21" s="44">
        <v>51.900850961446167</v>
      </c>
      <c r="AS21" s="38">
        <v>452.84586794606514</v>
      </c>
      <c r="AT21" s="45">
        <v>30.701546036942716</v>
      </c>
      <c r="AU21" s="38">
        <v>73.542778408350102</v>
      </c>
      <c r="AV21" s="38">
        <v>40.622899364190232</v>
      </c>
      <c r="AW21" s="50">
        <f t="shared" si="214"/>
        <v>649.61394271699442</v>
      </c>
      <c r="AX21" s="49"/>
      <c r="AY21" s="49">
        <v>638.60136446187244</v>
      </c>
      <c r="AZ21" s="49">
        <v>318.651079017867</v>
      </c>
      <c r="BA21" s="50">
        <f t="shared" si="215"/>
        <v>957.25244347973944</v>
      </c>
      <c r="BB21" s="50"/>
      <c r="BC21" s="73">
        <v>101.21094269580936</v>
      </c>
      <c r="BD21" s="73">
        <v>36.322997360117824</v>
      </c>
      <c r="BE21" s="73">
        <v>588.02534130699837</v>
      </c>
      <c r="BF21" s="73">
        <v>162.01716034144329</v>
      </c>
      <c r="BG21" s="50">
        <f t="shared" si="216"/>
        <v>887.57644170436879</v>
      </c>
      <c r="BH21" s="50"/>
      <c r="BI21" s="45">
        <v>66.466530881605422</v>
      </c>
      <c r="BJ21" s="44">
        <v>523.46194661682716</v>
      </c>
      <c r="BK21" s="38">
        <v>699.76454781641723</v>
      </c>
      <c r="BL21" s="38">
        <v>291.59945616295369</v>
      </c>
      <c r="BM21" s="51">
        <f t="shared" si="217"/>
        <v>1581.2924814778034</v>
      </c>
      <c r="BN21" s="49"/>
      <c r="BO21" s="49">
        <v>437.33659216404305</v>
      </c>
      <c r="BP21" s="49">
        <v>1190.014932065304</v>
      </c>
      <c r="BQ21" s="51">
        <f t="shared" si="218"/>
        <v>1627.351524229347</v>
      </c>
      <c r="BR21" s="49"/>
      <c r="BS21" s="48">
        <v>612.18993094435132</v>
      </c>
      <c r="BT21" s="49"/>
      <c r="BU21" s="45">
        <v>292.29339278034843</v>
      </c>
      <c r="BV21" s="44">
        <v>320.79037178215833</v>
      </c>
      <c r="BW21" s="51">
        <f t="shared" si="219"/>
        <v>613.08376456250676</v>
      </c>
      <c r="BX21" s="49"/>
      <c r="BY21" s="92">
        <v>5410.9830341031384</v>
      </c>
      <c r="BZ21" s="92">
        <v>481.74848643061807</v>
      </c>
      <c r="CA21" s="37">
        <f t="shared" si="220"/>
        <v>5892.7315205337563</v>
      </c>
      <c r="CB21" s="49"/>
      <c r="CC21" s="89">
        <v>1520.292337416857</v>
      </c>
      <c r="CD21" s="48"/>
      <c r="CE21" s="94">
        <v>783.52505058872805</v>
      </c>
      <c r="CF21" s="49"/>
      <c r="CG21" s="49">
        <v>75.487771904609318</v>
      </c>
      <c r="CH21" s="49">
        <v>107.43077867086987</v>
      </c>
      <c r="CI21" s="49">
        <v>651.66615567612985</v>
      </c>
      <c r="CJ21" s="48">
        <f t="shared" si="221"/>
        <v>834.58470625160908</v>
      </c>
      <c r="CK21" s="49"/>
      <c r="CL21" s="51">
        <f t="shared" si="209"/>
        <v>33819.135852120351</v>
      </c>
      <c r="CM21" s="19"/>
      <c r="CN21" s="19">
        <v>1792.44866953972</v>
      </c>
      <c r="CO21" s="19">
        <v>-616.48549450836822</v>
      </c>
      <c r="CP21" s="51">
        <f t="shared" si="222"/>
        <v>34995.0990271517</v>
      </c>
      <c r="CQ21" s="87"/>
      <c r="CR21" s="98"/>
      <c r="CS21" s="98"/>
      <c r="CT21" s="98"/>
      <c r="CU21" s="98"/>
      <c r="CV21" s="98"/>
      <c r="CW21" s="34"/>
      <c r="CX21" s="34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</row>
    <row r="22" spans="1:113" s="20" customFormat="1" x14ac:dyDescent="0.3">
      <c r="A22" s="19" t="s">
        <v>0</v>
      </c>
      <c r="B22" s="18">
        <v>273.71216652091323</v>
      </c>
      <c r="C22" s="18">
        <v>306.02346648585467</v>
      </c>
      <c r="D22" s="18">
        <v>21.745445962773381</v>
      </c>
      <c r="E22" s="18">
        <v>66.481135211214365</v>
      </c>
      <c r="F22" s="37">
        <f t="shared" si="210"/>
        <v>667.96221418075561</v>
      </c>
      <c r="G22" s="19"/>
      <c r="H22" s="38">
        <v>93.987987471105953</v>
      </c>
      <c r="I22" s="44">
        <v>223.75996220212983</v>
      </c>
      <c r="J22" s="45">
        <v>3.666712280734302</v>
      </c>
      <c r="K22" s="38">
        <v>5973.0710689661391</v>
      </c>
      <c r="L22" s="38">
        <v>56.435777190900097</v>
      </c>
      <c r="M22" s="38">
        <v>86.898858232725786</v>
      </c>
      <c r="N22" s="38">
        <v>321.07826284397277</v>
      </c>
      <c r="O22" s="46">
        <f t="shared" si="211"/>
        <v>6758.8986291877072</v>
      </c>
      <c r="P22" s="47"/>
      <c r="Q22" s="47">
        <v>185.42016757688145</v>
      </c>
      <c r="R22" s="47">
        <v>77.607205236822665</v>
      </c>
      <c r="S22" s="47">
        <v>143.41146815828336</v>
      </c>
      <c r="T22" s="47">
        <v>26.764548243235964</v>
      </c>
      <c r="U22" s="47">
        <v>69.543552085634758</v>
      </c>
      <c r="V22" s="47">
        <v>178.56273551900381</v>
      </c>
      <c r="W22" s="47">
        <v>144.96815775523069</v>
      </c>
      <c r="X22" s="47">
        <v>80.62369154758818</v>
      </c>
      <c r="Y22" s="47">
        <v>108.7139524276439</v>
      </c>
      <c r="Z22" s="45">
        <v>230.52039000139769</v>
      </c>
      <c r="AA22" s="44">
        <v>158.74568465602113</v>
      </c>
      <c r="AB22" s="38">
        <v>180.45879520758967</v>
      </c>
      <c r="AC22" s="38">
        <v>362.13914459288685</v>
      </c>
      <c r="AD22" s="38">
        <v>34.764693506058819</v>
      </c>
      <c r="AE22" s="38">
        <v>488.57544234718944</v>
      </c>
      <c r="AF22" s="46">
        <f t="shared" si="212"/>
        <v>2470.8196288614686</v>
      </c>
      <c r="AG22" s="19"/>
      <c r="AH22" s="66">
        <v>287.83386005753778</v>
      </c>
      <c r="AI22" s="67">
        <v>169.47372997247547</v>
      </c>
      <c r="AJ22" s="40">
        <f t="shared" si="213"/>
        <v>457.30759003001322</v>
      </c>
      <c r="AK22" s="19"/>
      <c r="AL22" s="40">
        <v>3637.3445648008064</v>
      </c>
      <c r="AM22" s="19"/>
      <c r="AN22" s="68">
        <v>2663.1703744526449</v>
      </c>
      <c r="AO22" s="45"/>
      <c r="AP22" s="68">
        <v>528.26308881926593</v>
      </c>
      <c r="AQ22" s="45"/>
      <c r="AR22" s="44">
        <v>65.020875402835827</v>
      </c>
      <c r="AS22" s="38">
        <v>475.48816134336818</v>
      </c>
      <c r="AT22" s="45">
        <v>32.397240761930249</v>
      </c>
      <c r="AU22" s="38">
        <v>73.42809661279415</v>
      </c>
      <c r="AV22" s="38">
        <v>51.810194496667989</v>
      </c>
      <c r="AW22" s="50">
        <f t="shared" si="214"/>
        <v>698.14456861759629</v>
      </c>
      <c r="AX22" s="49"/>
      <c r="AY22" s="49">
        <v>654.56639857341906</v>
      </c>
      <c r="AZ22" s="49">
        <v>319.97726772764213</v>
      </c>
      <c r="BA22" s="50">
        <f t="shared" si="215"/>
        <v>974.54366630106119</v>
      </c>
      <c r="BB22" s="50"/>
      <c r="BC22" s="73">
        <v>99.202691241896503</v>
      </c>
      <c r="BD22" s="73">
        <v>35.55588421365119</v>
      </c>
      <c r="BE22" s="73">
        <v>617.42660837234814</v>
      </c>
      <c r="BF22" s="73">
        <v>164.87166246349057</v>
      </c>
      <c r="BG22" s="50">
        <f t="shared" si="216"/>
        <v>917.05684629138636</v>
      </c>
      <c r="BH22" s="50"/>
      <c r="BI22" s="45">
        <v>64.569185704154592</v>
      </c>
      <c r="BJ22" s="44">
        <v>535.93180832775988</v>
      </c>
      <c r="BK22" s="38">
        <v>698.41607792948855</v>
      </c>
      <c r="BL22" s="38">
        <v>305.90230432933146</v>
      </c>
      <c r="BM22" s="51">
        <f t="shared" si="217"/>
        <v>1604.8193762907345</v>
      </c>
      <c r="BN22" s="49"/>
      <c r="BO22" s="49">
        <v>444.08502573952558</v>
      </c>
      <c r="BP22" s="49">
        <v>1232.8554696196547</v>
      </c>
      <c r="BQ22" s="51">
        <f t="shared" si="218"/>
        <v>1676.9404953591802</v>
      </c>
      <c r="BR22" s="49"/>
      <c r="BS22" s="48">
        <v>624.60882339951797</v>
      </c>
      <c r="BT22" s="49"/>
      <c r="BU22" s="45">
        <v>297.2623804576142</v>
      </c>
      <c r="BV22" s="44">
        <v>326.07953126450786</v>
      </c>
      <c r="BW22" s="51">
        <f t="shared" si="219"/>
        <v>623.34191172212206</v>
      </c>
      <c r="BX22" s="49"/>
      <c r="BY22" s="92">
        <v>5498.695639135045</v>
      </c>
      <c r="BZ22" s="92">
        <v>482.26954257828345</v>
      </c>
      <c r="CA22" s="37">
        <f t="shared" si="220"/>
        <v>5980.9651817133281</v>
      </c>
      <c r="CB22" s="49"/>
      <c r="CC22" s="89">
        <v>1583.9112061840215</v>
      </c>
      <c r="CD22" s="48"/>
      <c r="CE22" s="94">
        <v>1044.4910121823293</v>
      </c>
      <c r="CF22" s="49"/>
      <c r="CG22" s="49">
        <v>76.35791989137681</v>
      </c>
      <c r="CH22" s="49">
        <v>110.42809739578713</v>
      </c>
      <c r="CI22" s="49">
        <v>661.63664785797482</v>
      </c>
      <c r="CJ22" s="48">
        <f t="shared" si="221"/>
        <v>848.42266514513881</v>
      </c>
      <c r="CK22" s="49"/>
      <c r="CL22" s="51">
        <f t="shared" si="209"/>
        <v>33761.011843539083</v>
      </c>
      <c r="CM22" s="19"/>
      <c r="CN22" s="19">
        <v>1836.8534327928867</v>
      </c>
      <c r="CO22" s="19">
        <v>-573.14250000546497</v>
      </c>
      <c r="CP22" s="51">
        <f t="shared" si="222"/>
        <v>35024.722776326504</v>
      </c>
      <c r="CQ22" s="87"/>
      <c r="CR22" s="98"/>
      <c r="CS22" s="98"/>
      <c r="CT22" s="98"/>
      <c r="CU22" s="98"/>
      <c r="CV22" s="98"/>
      <c r="CW22" s="34"/>
      <c r="CX22" s="34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</row>
    <row r="23" spans="1:113" s="20" customFormat="1" x14ac:dyDescent="0.3">
      <c r="A23" s="19" t="s">
        <v>1</v>
      </c>
      <c r="B23" s="18">
        <v>300.55471427351256</v>
      </c>
      <c r="C23" s="18">
        <v>325.83864299812308</v>
      </c>
      <c r="D23" s="18">
        <v>22.746672801225834</v>
      </c>
      <c r="E23" s="18">
        <v>66.890644165505975</v>
      </c>
      <c r="F23" s="37">
        <f t="shared" si="210"/>
        <v>716.0306742383674</v>
      </c>
      <c r="G23" s="19"/>
      <c r="H23" s="38">
        <v>89.015303433217824</v>
      </c>
      <c r="I23" s="44">
        <v>131.97796115122776</v>
      </c>
      <c r="J23" s="45">
        <v>5.7238799794386637</v>
      </c>
      <c r="K23" s="38">
        <v>3019.902758970733</v>
      </c>
      <c r="L23" s="38">
        <v>80.583415545923089</v>
      </c>
      <c r="M23" s="38">
        <v>88.616285835637711</v>
      </c>
      <c r="N23" s="38">
        <v>327.06465860321106</v>
      </c>
      <c r="O23" s="46">
        <f t="shared" si="211"/>
        <v>3742.8842635193892</v>
      </c>
      <c r="P23" s="47"/>
      <c r="Q23" s="47">
        <v>179.45101837790173</v>
      </c>
      <c r="R23" s="47">
        <v>81.177440584106677</v>
      </c>
      <c r="S23" s="47">
        <v>143.5501234958723</v>
      </c>
      <c r="T23" s="47">
        <v>26.538213971602012</v>
      </c>
      <c r="U23" s="47">
        <v>69.620258816574136</v>
      </c>
      <c r="V23" s="47">
        <v>178.18796746708932</v>
      </c>
      <c r="W23" s="47">
        <v>151.03877561133288</v>
      </c>
      <c r="X23" s="47">
        <v>73.641123773185342</v>
      </c>
      <c r="Y23" s="47">
        <v>174.38989339577674</v>
      </c>
      <c r="Z23" s="45">
        <v>233.50195160136738</v>
      </c>
      <c r="AA23" s="44">
        <v>161.87318674316725</v>
      </c>
      <c r="AB23" s="38">
        <v>181.71630295216204</v>
      </c>
      <c r="AC23" s="38">
        <v>368.20895446764382</v>
      </c>
      <c r="AD23" s="38">
        <v>35.251500710253282</v>
      </c>
      <c r="AE23" s="38">
        <v>413.54170122505639</v>
      </c>
      <c r="AF23" s="46">
        <f t="shared" si="212"/>
        <v>2471.6884131930915</v>
      </c>
      <c r="AG23" s="19"/>
      <c r="AH23" s="66">
        <v>546.261688289125</v>
      </c>
      <c r="AI23" s="67">
        <v>164.33418703879434</v>
      </c>
      <c r="AJ23" s="40">
        <f t="shared" si="213"/>
        <v>710.59587532791932</v>
      </c>
      <c r="AK23" s="19"/>
      <c r="AL23" s="40">
        <v>3709.23130858472</v>
      </c>
      <c r="AM23" s="19"/>
      <c r="AN23" s="68">
        <v>2890.6948714290256</v>
      </c>
      <c r="AO23" s="45"/>
      <c r="AP23" s="68">
        <v>365.23887907443446</v>
      </c>
      <c r="AQ23" s="45"/>
      <c r="AR23" s="44">
        <v>80.98690906308272</v>
      </c>
      <c r="AS23" s="38">
        <v>494.50768779710324</v>
      </c>
      <c r="AT23" s="45">
        <v>32.558006058139242</v>
      </c>
      <c r="AU23" s="38">
        <v>73.313414817238083</v>
      </c>
      <c r="AV23" s="38">
        <v>47.227591399098515</v>
      </c>
      <c r="AW23" s="50">
        <f t="shared" si="214"/>
        <v>728.59360913466173</v>
      </c>
      <c r="AX23" s="49"/>
      <c r="AY23" s="49">
        <v>687.29471850208995</v>
      </c>
      <c r="AZ23" s="49">
        <v>321.30345643741691</v>
      </c>
      <c r="BA23" s="50">
        <f t="shared" si="215"/>
        <v>1008.5981749395069</v>
      </c>
      <c r="BB23" s="50"/>
      <c r="BC23" s="73">
        <v>97.194439787983626</v>
      </c>
      <c r="BD23" s="73">
        <v>34.78877106718457</v>
      </c>
      <c r="BE23" s="73">
        <v>626.07058088956092</v>
      </c>
      <c r="BF23" s="73">
        <v>167.72616458553784</v>
      </c>
      <c r="BG23" s="50">
        <f t="shared" si="216"/>
        <v>925.77995633026694</v>
      </c>
      <c r="BH23" s="50"/>
      <c r="BI23" s="45">
        <v>71.303159118889255</v>
      </c>
      <c r="BJ23" s="44">
        <v>403.22734049150745</v>
      </c>
      <c r="BK23" s="38">
        <v>641.27391311969541</v>
      </c>
      <c r="BL23" s="38">
        <v>320.20515249570911</v>
      </c>
      <c r="BM23" s="51">
        <f t="shared" si="217"/>
        <v>1436.0095652258012</v>
      </c>
      <c r="BN23" s="49"/>
      <c r="BO23" s="49">
        <v>448.17538605778213</v>
      </c>
      <c r="BP23" s="49">
        <v>1268.6082782386252</v>
      </c>
      <c r="BQ23" s="51">
        <f t="shared" si="218"/>
        <v>1716.7836642964073</v>
      </c>
      <c r="BR23" s="49"/>
      <c r="BS23" s="48">
        <v>637.02771585468486</v>
      </c>
      <c r="BT23" s="49"/>
      <c r="BU23" s="45">
        <v>302.31584092539384</v>
      </c>
      <c r="BV23" s="44">
        <v>331.3686907468574</v>
      </c>
      <c r="BW23" s="51">
        <f t="shared" si="219"/>
        <v>633.6845316722513</v>
      </c>
      <c r="BX23" s="49"/>
      <c r="BY23" s="92">
        <v>5173.50865015212</v>
      </c>
      <c r="BZ23" s="92">
        <v>483.85854992871998</v>
      </c>
      <c r="CA23" s="37">
        <f t="shared" si="220"/>
        <v>5657.3672000808401</v>
      </c>
      <c r="CB23" s="49"/>
      <c r="CC23" s="89">
        <v>1897.9378225654059</v>
      </c>
      <c r="CD23" s="48"/>
      <c r="CE23" s="94">
        <v>1059.9105005932429</v>
      </c>
      <c r="CF23" s="49"/>
      <c r="CG23" s="49">
        <v>77.788054126215656</v>
      </c>
      <c r="CH23" s="49">
        <v>113.6636406494837</v>
      </c>
      <c r="CI23" s="49">
        <v>672.28899788848798</v>
      </c>
      <c r="CJ23" s="48">
        <f t="shared" si="221"/>
        <v>863.74069266418735</v>
      </c>
      <c r="CK23" s="49"/>
      <c r="CL23" s="51">
        <f t="shared" si="209"/>
        <v>31171.79771872421</v>
      </c>
      <c r="CM23" s="19"/>
      <c r="CN23" s="19">
        <v>1874.4580627832379</v>
      </c>
      <c r="CO23" s="19">
        <v>-578.78884642296759</v>
      </c>
      <c r="CP23" s="51">
        <f t="shared" si="222"/>
        <v>32467.466935084478</v>
      </c>
      <c r="CQ23" s="87"/>
      <c r="CR23" s="98"/>
      <c r="CS23" s="98"/>
      <c r="CT23" s="98"/>
      <c r="CU23" s="98"/>
      <c r="CV23" s="98"/>
      <c r="CW23" s="34"/>
      <c r="CX23" s="34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</row>
    <row r="24" spans="1:113" s="20" customFormat="1" x14ac:dyDescent="0.3">
      <c r="A24" s="20" t="s">
        <v>13</v>
      </c>
      <c r="B24" s="18">
        <v>339.81066279446424</v>
      </c>
      <c r="C24" s="18">
        <v>359.58602812843321</v>
      </c>
      <c r="D24" s="18">
        <v>25.182388111710189</v>
      </c>
      <c r="E24" s="18">
        <v>67.361837507906998</v>
      </c>
      <c r="F24" s="37">
        <f t="shared" si="210"/>
        <v>791.94091654251474</v>
      </c>
      <c r="G24" s="19"/>
      <c r="H24" s="38">
        <v>79.480639247621696</v>
      </c>
      <c r="I24" s="44">
        <v>101.30941557263918</v>
      </c>
      <c r="J24" s="45">
        <v>13.782304137655018</v>
      </c>
      <c r="K24" s="38">
        <v>7065.1864802760883</v>
      </c>
      <c r="L24" s="38">
        <v>110.29901351387072</v>
      </c>
      <c r="M24" s="38">
        <v>91.594305299086997</v>
      </c>
      <c r="N24" s="38">
        <v>333.28410254866969</v>
      </c>
      <c r="O24" s="46">
        <f t="shared" si="211"/>
        <v>7794.9362605956312</v>
      </c>
      <c r="P24" s="47"/>
      <c r="Q24" s="47">
        <v>181.92401850685712</v>
      </c>
      <c r="R24" s="47">
        <v>75.625121838201579</v>
      </c>
      <c r="S24" s="47">
        <v>143.68877883346136</v>
      </c>
      <c r="T24" s="47">
        <v>26.311879699968053</v>
      </c>
      <c r="U24" s="47">
        <v>69.696965547513514</v>
      </c>
      <c r="V24" s="47">
        <v>187.61094160784262</v>
      </c>
      <c r="W24" s="47">
        <v>145.6435058928121</v>
      </c>
      <c r="X24" s="47">
        <v>73.183231341164486</v>
      </c>
      <c r="Y24" s="47">
        <v>186.38265680448123</v>
      </c>
      <c r="Z24" s="45">
        <v>236.48351320133719</v>
      </c>
      <c r="AA24" s="44">
        <v>165.00068883031292</v>
      </c>
      <c r="AB24" s="38">
        <v>182.97381069673469</v>
      </c>
      <c r="AC24" s="38">
        <v>374.2787643424009</v>
      </c>
      <c r="AD24" s="38">
        <v>35.738307914447759</v>
      </c>
      <c r="AE24" s="38">
        <v>301.63264098700108</v>
      </c>
      <c r="AF24" s="46">
        <f t="shared" si="212"/>
        <v>2386.174826044537</v>
      </c>
      <c r="AH24" s="66">
        <v>130.9888314901757</v>
      </c>
      <c r="AI24" s="67">
        <v>204.67783806787054</v>
      </c>
      <c r="AJ24" s="40">
        <f t="shared" si="213"/>
        <v>335.66666955804624</v>
      </c>
      <c r="AK24" s="19"/>
      <c r="AL24" s="40">
        <v>3833.8829223060266</v>
      </c>
      <c r="AN24" s="68">
        <v>3050.0553709513433</v>
      </c>
      <c r="AO24" s="45"/>
      <c r="AP24" s="68">
        <v>882.130049144076</v>
      </c>
      <c r="AQ24" s="45"/>
      <c r="AR24" s="44">
        <v>30.282257849740219</v>
      </c>
      <c r="AS24" s="38">
        <v>504.39784155304483</v>
      </c>
      <c r="AT24" s="45">
        <v>33.241950165425379</v>
      </c>
      <c r="AU24" s="38">
        <v>73.198733021682187</v>
      </c>
      <c r="AV24" s="38">
        <v>53.401353887822779</v>
      </c>
      <c r="AW24" s="50">
        <f t="shared" si="214"/>
        <v>694.52213647771532</v>
      </c>
      <c r="AY24" s="49">
        <v>707.91356005715284</v>
      </c>
      <c r="AZ24" s="49">
        <v>322.62964514719181</v>
      </c>
      <c r="BA24" s="50">
        <f t="shared" si="215"/>
        <v>1030.5432052043448</v>
      </c>
      <c r="BB24" s="50"/>
      <c r="BC24" s="73">
        <v>95.186188334070749</v>
      </c>
      <c r="BD24" s="73">
        <v>34.021657920717949</v>
      </c>
      <c r="BE24" s="73">
        <v>633.58342786023582</v>
      </c>
      <c r="BF24" s="73">
        <v>170.58066670758512</v>
      </c>
      <c r="BG24" s="50">
        <f t="shared" si="216"/>
        <v>933.37194082260964</v>
      </c>
      <c r="BH24" s="50"/>
      <c r="BI24" s="45">
        <v>68.915848997964844</v>
      </c>
      <c r="BJ24" s="44">
        <v>1017.8598787359507</v>
      </c>
      <c r="BK24" s="38">
        <v>553.37884870830328</v>
      </c>
      <c r="BL24" s="38">
        <v>334.50800066208683</v>
      </c>
      <c r="BM24" s="51">
        <f t="shared" si="217"/>
        <v>1974.6625771043059</v>
      </c>
      <c r="BN24" s="49"/>
      <c r="BO24" s="49">
        <v>446.95111271749187</v>
      </c>
      <c r="BP24" s="49">
        <v>1295.2490520816368</v>
      </c>
      <c r="BQ24" s="51">
        <f t="shared" si="218"/>
        <v>1742.2001647991287</v>
      </c>
      <c r="BR24" s="49"/>
      <c r="BS24" s="48">
        <v>649.44660830985117</v>
      </c>
      <c r="BT24" s="49"/>
      <c r="BU24" s="45">
        <v>308.05984190297625</v>
      </c>
      <c r="BV24" s="44">
        <v>336.65785022920693</v>
      </c>
      <c r="BW24" s="51">
        <f t="shared" si="219"/>
        <v>644.71769213218317</v>
      </c>
      <c r="BY24" s="92">
        <v>5795.7941728399937</v>
      </c>
      <c r="BZ24" s="92">
        <v>488.95474050714228</v>
      </c>
      <c r="CA24" s="37">
        <f t="shared" si="220"/>
        <v>6284.7489133471363</v>
      </c>
      <c r="CC24" s="89">
        <v>1928.4707911839637</v>
      </c>
      <c r="CD24" s="48"/>
      <c r="CE24" s="94">
        <v>1087.4285008317461</v>
      </c>
      <c r="CF24" s="49"/>
      <c r="CG24" s="49">
        <v>79.012156522735594</v>
      </c>
      <c r="CH24" s="49">
        <v>115.90281437027853</v>
      </c>
      <c r="CI24" s="49">
        <v>682.84393515533759</v>
      </c>
      <c r="CJ24" s="48">
        <f t="shared" si="221"/>
        <v>877.75890604835172</v>
      </c>
      <c r="CK24" s="49"/>
      <c r="CL24" s="51">
        <f t="shared" si="209"/>
        <v>36922.658451403513</v>
      </c>
      <c r="CM24" s="19"/>
      <c r="CN24" s="19">
        <v>1808.4059289220952</v>
      </c>
      <c r="CO24" s="19">
        <v>-508.70682385297818</v>
      </c>
      <c r="CP24" s="51">
        <f t="shared" si="222"/>
        <v>38222.357556472634</v>
      </c>
      <c r="CQ24" s="87"/>
      <c r="CR24" s="98"/>
      <c r="CS24" s="98"/>
      <c r="CT24" s="98"/>
      <c r="CU24" s="98"/>
      <c r="CV24" s="98"/>
      <c r="CW24" s="34"/>
      <c r="CX24" s="34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</row>
    <row r="25" spans="1:113" s="20" customFormat="1" x14ac:dyDescent="0.3">
      <c r="A25" s="20" t="s">
        <v>7</v>
      </c>
      <c r="B25" s="18">
        <v>362.26990463823665</v>
      </c>
      <c r="C25" s="18">
        <v>372.72528752013596</v>
      </c>
      <c r="D25" s="18">
        <v>27.025064086037471</v>
      </c>
      <c r="E25" s="18">
        <v>67.814178420187233</v>
      </c>
      <c r="F25" s="37">
        <f t="shared" si="210"/>
        <v>829.83443466459732</v>
      </c>
      <c r="G25" s="19"/>
      <c r="H25" s="38">
        <v>71.153911458080643</v>
      </c>
      <c r="I25" s="38">
        <v>100.60462545166934</v>
      </c>
      <c r="J25" s="45">
        <v>20.875301455363896</v>
      </c>
      <c r="K25" s="38">
        <v>8763.5071068574143</v>
      </c>
      <c r="L25" s="38">
        <v>126.85360488995597</v>
      </c>
      <c r="M25" s="38">
        <v>94.708511679255963</v>
      </c>
      <c r="N25" s="38">
        <v>338.64117064623537</v>
      </c>
      <c r="O25" s="46">
        <f t="shared" si="211"/>
        <v>9516.3442324379776</v>
      </c>
      <c r="P25" s="47"/>
      <c r="Q25" s="47">
        <v>229.33060837897881</v>
      </c>
      <c r="R25" s="47">
        <v>83.481582876945211</v>
      </c>
      <c r="S25" s="47">
        <v>143.82743417105019</v>
      </c>
      <c r="T25" s="47">
        <v>26.085545428334086</v>
      </c>
      <c r="U25" s="47">
        <v>69.773672278452949</v>
      </c>
      <c r="V25" s="47">
        <v>187.9968662215781</v>
      </c>
      <c r="W25" s="47">
        <v>142.59832450649196</v>
      </c>
      <c r="X25" s="47">
        <v>72.72533890914363</v>
      </c>
      <c r="Y25" s="47">
        <v>122.90411205319084</v>
      </c>
      <c r="Z25" s="45">
        <v>239.46507480130691</v>
      </c>
      <c r="AA25" s="44">
        <v>168.12819091745905</v>
      </c>
      <c r="AB25" s="38">
        <v>184.23131844130705</v>
      </c>
      <c r="AC25" s="38">
        <v>380.34857421715765</v>
      </c>
      <c r="AD25" s="38">
        <v>36.225115118642236</v>
      </c>
      <c r="AE25" s="38">
        <v>615.67888145514405</v>
      </c>
      <c r="AF25" s="46">
        <f t="shared" si="212"/>
        <v>2702.8006397751833</v>
      </c>
      <c r="AH25" s="66">
        <v>185.26077306280729</v>
      </c>
      <c r="AI25" s="67">
        <v>210.72266299597021</v>
      </c>
      <c r="AJ25" s="40">
        <f t="shared" si="213"/>
        <v>395.9834360587775</v>
      </c>
      <c r="AK25" s="19"/>
      <c r="AL25" s="40">
        <v>3964.2349416644311</v>
      </c>
      <c r="AN25" s="68">
        <v>3414.7757405635621</v>
      </c>
      <c r="AO25" s="45"/>
      <c r="AP25" s="68">
        <v>1065.6421909962803</v>
      </c>
      <c r="AQ25" s="45"/>
      <c r="AR25" s="38">
        <v>55.055603196016058</v>
      </c>
      <c r="AS25" s="38">
        <v>514.48579838410546</v>
      </c>
      <c r="AT25" s="45">
        <v>35.236467175350853</v>
      </c>
      <c r="AU25" s="38">
        <v>73.084051226126178</v>
      </c>
      <c r="AV25" s="38">
        <v>47.171580081166056</v>
      </c>
      <c r="AW25" s="50">
        <f t="shared" si="214"/>
        <v>725.03350006276457</v>
      </c>
      <c r="AY25" s="49">
        <v>722.07183125829602</v>
      </c>
      <c r="AZ25" s="49">
        <v>323.95583385696659</v>
      </c>
      <c r="BA25" s="50">
        <f t="shared" si="215"/>
        <v>1046.0276651152626</v>
      </c>
      <c r="BB25" s="50"/>
      <c r="BC25" s="73">
        <v>93.177936880157858</v>
      </c>
      <c r="BD25" s="73">
        <v>33.254544774251329</v>
      </c>
      <c r="BE25" s="73">
        <v>673.4991838154308</v>
      </c>
      <c r="BF25" s="73">
        <v>173.43516882963243</v>
      </c>
      <c r="BG25" s="50">
        <f t="shared" si="216"/>
        <v>973.36683429947243</v>
      </c>
      <c r="BH25" s="50"/>
      <c r="BI25" s="45">
        <v>62.521559325931683</v>
      </c>
      <c r="BJ25" s="38">
        <v>920.63942966080742</v>
      </c>
      <c r="BK25" s="38">
        <v>487.63213794418772</v>
      </c>
      <c r="BL25" s="38">
        <v>348.8108488284646</v>
      </c>
      <c r="BM25" s="51">
        <f t="shared" si="217"/>
        <v>1819.6039757593912</v>
      </c>
      <c r="BN25" s="49"/>
      <c r="BO25" s="49">
        <v>448.36575500811892</v>
      </c>
      <c r="BP25" s="49">
        <v>1325.0397802795142</v>
      </c>
      <c r="BQ25" s="51">
        <f t="shared" si="218"/>
        <v>1773.405535287633</v>
      </c>
      <c r="BR25" s="49"/>
      <c r="BS25" s="48">
        <v>661.86550076501817</v>
      </c>
      <c r="BT25" s="49"/>
      <c r="BU25" s="45">
        <v>316.75094464243432</v>
      </c>
      <c r="BV25" s="38">
        <v>341.94700971155657</v>
      </c>
      <c r="BW25" s="51">
        <f t="shared" si="219"/>
        <v>658.69795435399089</v>
      </c>
      <c r="BY25" s="92">
        <v>5597.5948487564037</v>
      </c>
      <c r="BZ25" s="92">
        <v>512.31254944687623</v>
      </c>
      <c r="CA25" s="37">
        <f t="shared" si="220"/>
        <v>6109.9073982032796</v>
      </c>
      <c r="CC25" s="89">
        <v>1936.0305454199015</v>
      </c>
      <c r="CD25" s="48"/>
      <c r="CE25" s="94">
        <v>1107.1447152408286</v>
      </c>
      <c r="CF25" s="49"/>
      <c r="CG25" s="49">
        <v>79.946923600202311</v>
      </c>
      <c r="CH25" s="49">
        <v>118.38313459780251</v>
      </c>
      <c r="CI25" s="49">
        <v>694.04257569188485</v>
      </c>
      <c r="CJ25" s="48">
        <f t="shared" si="221"/>
        <v>892.3726338898897</v>
      </c>
      <c r="CK25" s="49"/>
      <c r="CL25" s="51">
        <f t="shared" si="209"/>
        <v>39593.071874558242</v>
      </c>
      <c r="CM25" s="19"/>
      <c r="CN25" s="19">
        <v>1943.6339049383571</v>
      </c>
      <c r="CO25" s="19">
        <v>-470.22920289771554</v>
      </c>
      <c r="CP25" s="51">
        <f t="shared" si="222"/>
        <v>41066.476576598885</v>
      </c>
      <c r="CQ25" s="87"/>
      <c r="CR25" s="98"/>
      <c r="CS25" s="98"/>
      <c r="CT25" s="98"/>
      <c r="CU25" s="98"/>
      <c r="CV25" s="98"/>
      <c r="CW25" s="34"/>
      <c r="CX25" s="34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</row>
    <row r="26" spans="1:113" s="20" customFormat="1" x14ac:dyDescent="0.3">
      <c r="A26" s="20" t="s">
        <v>15</v>
      </c>
      <c r="B26" s="18">
        <v>367.93243980483066</v>
      </c>
      <c r="C26" s="18">
        <v>375.22760997166512</v>
      </c>
      <c r="D26" s="18">
        <v>27.345113179701961</v>
      </c>
      <c r="E26" s="18">
        <v>68.247666902346765</v>
      </c>
      <c r="F26" s="37">
        <f t="shared" si="210"/>
        <v>838.75282985854437</v>
      </c>
      <c r="G26" s="19"/>
      <c r="H26" s="38">
        <v>85.134142634695678</v>
      </c>
      <c r="I26" s="38">
        <v>143.10375435854053</v>
      </c>
      <c r="J26" s="45">
        <v>16.511693989467872</v>
      </c>
      <c r="K26" s="38">
        <v>9873.3332699768325</v>
      </c>
      <c r="L26" s="38">
        <v>161.32845687786602</v>
      </c>
      <c r="M26" s="38">
        <v>98.023309588029932</v>
      </c>
      <c r="N26" s="38">
        <v>343.07747257126834</v>
      </c>
      <c r="O26" s="46">
        <f t="shared" si="211"/>
        <v>10720.512099996702</v>
      </c>
      <c r="P26" s="19"/>
      <c r="Q26" s="47">
        <v>236.28615564885718</v>
      </c>
      <c r="R26" s="47">
        <v>91.501859481188561</v>
      </c>
      <c r="S26" s="47">
        <v>143.96608950863913</v>
      </c>
      <c r="T26" s="47">
        <v>25.859211156700134</v>
      </c>
      <c r="U26" s="47">
        <v>69.850379009392327</v>
      </c>
      <c r="V26" s="47">
        <v>191.20853269784277</v>
      </c>
      <c r="W26" s="47">
        <v>145.38550614638527</v>
      </c>
      <c r="X26" s="47">
        <v>72.267446477122775</v>
      </c>
      <c r="Y26" s="47">
        <v>91.548228625511101</v>
      </c>
      <c r="Z26" s="45">
        <v>242.44663640127661</v>
      </c>
      <c r="AA26" s="44">
        <v>171.25569300460495</v>
      </c>
      <c r="AB26" s="38">
        <v>185.4888261858797</v>
      </c>
      <c r="AC26" s="38">
        <v>386.41838409191485</v>
      </c>
      <c r="AD26" s="38">
        <v>36.711922322836713</v>
      </c>
      <c r="AE26" s="38">
        <v>765.65968076758816</v>
      </c>
      <c r="AF26" s="46">
        <f t="shared" si="212"/>
        <v>2855.8545515257406</v>
      </c>
      <c r="AH26" s="66">
        <v>331.79672307697274</v>
      </c>
      <c r="AI26" s="67">
        <v>193.30464853181613</v>
      </c>
      <c r="AJ26" s="40">
        <f t="shared" si="213"/>
        <v>525.1013716087889</v>
      </c>
      <c r="AK26" s="19"/>
      <c r="AL26" s="40">
        <v>4102.9831646226867</v>
      </c>
      <c r="AN26" s="68">
        <v>3367.0353686484368</v>
      </c>
      <c r="AO26" s="45"/>
      <c r="AP26" s="68">
        <v>1086.5629377919895</v>
      </c>
      <c r="AQ26" s="45"/>
      <c r="AR26" s="38">
        <v>63.086371052461104</v>
      </c>
      <c r="AS26" s="38">
        <v>529.92037233562814</v>
      </c>
      <c r="AT26" s="45">
        <v>36.998290534118453</v>
      </c>
      <c r="AU26" s="38">
        <v>72.969369430570168</v>
      </c>
      <c r="AV26" s="38">
        <v>36.774080652102995</v>
      </c>
      <c r="AW26" s="50">
        <f t="shared" si="214"/>
        <v>739.74848400488088</v>
      </c>
      <c r="AY26" s="49">
        <v>736.51326788346273</v>
      </c>
      <c r="AZ26" s="49">
        <v>325.2820225667416</v>
      </c>
      <c r="BA26" s="50">
        <f t="shared" si="215"/>
        <v>1061.7952904502044</v>
      </c>
      <c r="BB26" s="50"/>
      <c r="BC26" s="73">
        <v>91.169685426244996</v>
      </c>
      <c r="BD26" s="73">
        <v>32.487431627784702</v>
      </c>
      <c r="BE26" s="73">
        <v>709.19464055764865</v>
      </c>
      <c r="BF26" s="73">
        <v>176.28967095167971</v>
      </c>
      <c r="BG26" s="50">
        <f t="shared" si="216"/>
        <v>1009.141428563358</v>
      </c>
      <c r="BH26" s="50"/>
      <c r="BI26" s="45">
        <v>68.762983051791139</v>
      </c>
      <c r="BJ26" s="38">
        <v>1045.6844174138878</v>
      </c>
      <c r="BK26" s="38">
        <v>461.03756432989485</v>
      </c>
      <c r="BL26" s="38">
        <v>363.11369699484231</v>
      </c>
      <c r="BM26" s="51">
        <f t="shared" si="217"/>
        <v>1938.5986617904161</v>
      </c>
      <c r="BN26" s="19"/>
      <c r="BO26" s="19">
        <v>450.96885812526835</v>
      </c>
      <c r="BP26" s="19">
        <v>1352.9981196434119</v>
      </c>
      <c r="BQ26" s="51">
        <f t="shared" si="218"/>
        <v>1803.9669777686802</v>
      </c>
      <c r="BR26" s="19"/>
      <c r="BS26" s="37">
        <v>674.28439322018494</v>
      </c>
      <c r="BT26" s="19"/>
      <c r="BU26" s="45">
        <v>323.3495864559959</v>
      </c>
      <c r="BV26" s="38">
        <v>347.23616919390605</v>
      </c>
      <c r="BW26" s="51">
        <f t="shared" si="219"/>
        <v>670.58575564990201</v>
      </c>
      <c r="BY26" s="92">
        <v>5588.9330494751357</v>
      </c>
      <c r="BZ26" s="92">
        <v>515.3560532857864</v>
      </c>
      <c r="CA26" s="37">
        <f t="shared" si="220"/>
        <v>6104.2891027609221</v>
      </c>
      <c r="CC26" s="89">
        <v>1947.2488481491418</v>
      </c>
      <c r="CD26" s="37"/>
      <c r="CE26" s="94">
        <v>1134.3807012188799</v>
      </c>
      <c r="CF26" s="19"/>
      <c r="CG26" s="19">
        <v>81.286814519532044</v>
      </c>
      <c r="CH26" s="19">
        <v>121.39006621658669</v>
      </c>
      <c r="CI26" s="19">
        <v>707.50700166030754</v>
      </c>
      <c r="CJ26" s="48">
        <f t="shared" si="221"/>
        <v>910.18388239642627</v>
      </c>
      <c r="CK26" s="19"/>
      <c r="CL26" s="51">
        <f t="shared" si="209"/>
        <v>41491.025850025886</v>
      </c>
      <c r="CM26" s="19"/>
      <c r="CN26" s="19">
        <v>1946.5652964298911</v>
      </c>
      <c r="CO26" s="19">
        <v>-443.95244569110679</v>
      </c>
      <c r="CP26" s="51">
        <f t="shared" si="222"/>
        <v>42993.63870076467</v>
      </c>
      <c r="CQ26" s="87"/>
      <c r="CR26" s="98"/>
      <c r="CS26" s="98"/>
      <c r="CT26" s="98"/>
      <c r="CU26" s="98"/>
      <c r="CV26" s="98"/>
      <c r="CW26" s="34"/>
      <c r="CX26" s="34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</row>
    <row r="27" spans="1:113" s="20" customFormat="1" x14ac:dyDescent="0.3">
      <c r="A27" s="20" t="s">
        <v>17</v>
      </c>
      <c r="B27" s="18">
        <v>356.79826829424564</v>
      </c>
      <c r="C27" s="18">
        <v>336.78314851452694</v>
      </c>
      <c r="D27" s="18">
        <v>25.947062530007244</v>
      </c>
      <c r="E27" s="18">
        <v>68.662302954385538</v>
      </c>
      <c r="F27" s="37">
        <f t="shared" si="210"/>
        <v>788.19078229316528</v>
      </c>
      <c r="G27" s="19"/>
      <c r="H27" s="38">
        <v>94.889475688545232</v>
      </c>
      <c r="I27" s="38">
        <v>1.7127879582488849E-4</v>
      </c>
      <c r="J27" s="45">
        <v>14.569096278898044</v>
      </c>
      <c r="K27" s="38">
        <v>8901.3854855385835</v>
      </c>
      <c r="L27" s="38">
        <v>151.26278154619496</v>
      </c>
      <c r="M27" s="38">
        <v>98.807496064734195</v>
      </c>
      <c r="N27" s="38">
        <v>346.53365530551059</v>
      </c>
      <c r="O27" s="46">
        <f t="shared" si="211"/>
        <v>9607.4481617012625</v>
      </c>
      <c r="P27" s="19"/>
      <c r="Q27" s="47">
        <v>144.22268651498592</v>
      </c>
      <c r="R27" s="47">
        <v>113.26028179523303</v>
      </c>
      <c r="S27" s="47">
        <v>144.10474484622807</v>
      </c>
      <c r="T27" s="47">
        <v>25.632876885066182</v>
      </c>
      <c r="U27" s="47">
        <v>69.927085740331762</v>
      </c>
      <c r="V27" s="47">
        <v>193.75171503760384</v>
      </c>
      <c r="W27" s="47">
        <v>148.43733554443466</v>
      </c>
      <c r="X27" s="47">
        <v>71.809554045101862</v>
      </c>
      <c r="Y27" s="47">
        <v>99.739650538773731</v>
      </c>
      <c r="Z27" s="45">
        <v>245.42819800124641</v>
      </c>
      <c r="AA27" s="44">
        <v>174.38319509175096</v>
      </c>
      <c r="AB27" s="38">
        <v>186.74633393045212</v>
      </c>
      <c r="AC27" s="38">
        <v>392.48819396667182</v>
      </c>
      <c r="AD27" s="38">
        <v>37.198729527031233</v>
      </c>
      <c r="AE27" s="38">
        <v>700.54421494678911</v>
      </c>
      <c r="AF27" s="46">
        <f t="shared" si="212"/>
        <v>2747.6747964117008</v>
      </c>
      <c r="AH27" s="66">
        <v>496.60382467919919</v>
      </c>
      <c r="AI27" s="67">
        <v>212.78486473808513</v>
      </c>
      <c r="AJ27" s="40">
        <f t="shared" si="213"/>
        <v>709.38868941728435</v>
      </c>
      <c r="AK27" s="19"/>
      <c r="AL27" s="40">
        <v>4135.8070299396695</v>
      </c>
      <c r="AN27" s="68">
        <v>3372.4867528095024</v>
      </c>
      <c r="AO27" s="45"/>
      <c r="AP27" s="68">
        <v>980.13663893449848</v>
      </c>
      <c r="AQ27" s="45"/>
      <c r="AR27" s="38">
        <v>59.44012012823849</v>
      </c>
      <c r="AS27" s="38">
        <v>540.51877978234086</v>
      </c>
      <c r="AT27" s="45">
        <v>38.108239250142006</v>
      </c>
      <c r="AU27" s="38">
        <v>72.854687635014216</v>
      </c>
      <c r="AV27" s="38">
        <v>41.453725421874893</v>
      </c>
      <c r="AW27" s="50">
        <f t="shared" si="214"/>
        <v>752.37555221761045</v>
      </c>
      <c r="AY27" s="49">
        <v>773.3389312776352</v>
      </c>
      <c r="AZ27" s="49">
        <v>326.60821127651639</v>
      </c>
      <c r="BA27" s="50">
        <f t="shared" si="215"/>
        <v>1099.9471425541515</v>
      </c>
      <c r="BB27" s="50"/>
      <c r="BC27" s="73">
        <v>89.161433972332105</v>
      </c>
      <c r="BD27" s="73">
        <v>31.720318481318067</v>
      </c>
      <c r="BE27" s="73">
        <v>720.54175480657068</v>
      </c>
      <c r="BF27" s="73">
        <v>179.14417307372707</v>
      </c>
      <c r="BG27" s="50">
        <f t="shared" si="216"/>
        <v>1020.5676803339479</v>
      </c>
      <c r="BH27" s="50"/>
      <c r="BI27" s="45">
        <v>73.108958744556517</v>
      </c>
      <c r="BJ27" s="38">
        <v>1072.2960503654449</v>
      </c>
      <c r="BK27" s="38">
        <v>459.49374426756117</v>
      </c>
      <c r="BL27" s="38">
        <v>377.41654516121997</v>
      </c>
      <c r="BM27" s="51">
        <f t="shared" si="217"/>
        <v>1982.3152985387826</v>
      </c>
      <c r="BN27" s="19"/>
      <c r="BO27" s="19">
        <v>457.06860301001802</v>
      </c>
      <c r="BP27" s="19">
        <v>1395.4822606002151</v>
      </c>
      <c r="BQ27" s="51">
        <f t="shared" si="218"/>
        <v>1852.5508636102331</v>
      </c>
      <c r="BR27" s="19"/>
      <c r="BS27" s="37">
        <v>686.70328567535171</v>
      </c>
      <c r="BT27" s="19"/>
      <c r="BU27" s="45">
        <v>329.12434070597885</v>
      </c>
      <c r="BV27" s="44">
        <v>352.52532867625575</v>
      </c>
      <c r="BW27" s="51">
        <f t="shared" si="219"/>
        <v>681.64966938223461</v>
      </c>
      <c r="BY27" s="92">
        <v>5632.2517069976548</v>
      </c>
      <c r="BZ27" s="92">
        <v>494.20642060711805</v>
      </c>
      <c r="CA27" s="37">
        <f t="shared" si="220"/>
        <v>6126.4581276047729</v>
      </c>
      <c r="CC27" s="89">
        <v>1949.8230017504659</v>
      </c>
      <c r="CD27" s="37"/>
      <c r="CE27" s="94">
        <v>1143.9885396537711</v>
      </c>
      <c r="CF27" s="19"/>
      <c r="CG27" s="19">
        <v>82.725286621720656</v>
      </c>
      <c r="CH27" s="19">
        <v>124.41267886537969</v>
      </c>
      <c r="CI27" s="19">
        <v>723.28440779733239</v>
      </c>
      <c r="CJ27" s="48">
        <f t="shared" si="221"/>
        <v>930.42237328443275</v>
      </c>
      <c r="CK27" s="19"/>
      <c r="CL27" s="51">
        <f t="shared" si="209"/>
        <v>40567.934386112844</v>
      </c>
      <c r="CM27" s="19"/>
      <c r="CN27" s="19">
        <v>1975.8803384479436</v>
      </c>
      <c r="CO27" s="19">
        <v>-408.07652755819947</v>
      </c>
      <c r="CP27" s="51">
        <f t="shared" si="222"/>
        <v>42135.738197002589</v>
      </c>
      <c r="CQ27" s="87"/>
      <c r="CR27" s="98"/>
      <c r="CS27" s="98"/>
      <c r="CT27" s="98"/>
      <c r="CU27" s="98"/>
      <c r="CV27" s="98"/>
      <c r="CW27" s="34"/>
      <c r="CX27" s="34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</row>
    <row r="28" spans="1:113" s="20" customFormat="1" x14ac:dyDescent="0.3">
      <c r="A28" s="20" t="s">
        <v>20</v>
      </c>
      <c r="B28" s="18">
        <v>328.86739010648182</v>
      </c>
      <c r="C28" s="18">
        <v>325.69453651544165</v>
      </c>
      <c r="D28" s="18">
        <v>24.882440906981749</v>
      </c>
      <c r="E28" s="18">
        <v>69.058086576303552</v>
      </c>
      <c r="F28" s="37">
        <f t="shared" si="210"/>
        <v>748.50245410520881</v>
      </c>
      <c r="G28" s="19"/>
      <c r="H28" s="38">
        <v>102.50059716556808</v>
      </c>
      <c r="I28" s="38">
        <v>2.9838110611239265E-4</v>
      </c>
      <c r="J28" s="45">
        <v>5.3105313632725313</v>
      </c>
      <c r="K28" s="38">
        <v>7627.2316762975079</v>
      </c>
      <c r="L28" s="38">
        <v>77.789396780806413</v>
      </c>
      <c r="M28" s="38">
        <v>98.906303560798904</v>
      </c>
      <c r="N28" s="38">
        <v>348.94940313708543</v>
      </c>
      <c r="O28" s="46">
        <f t="shared" si="211"/>
        <v>8260.6882066861453</v>
      </c>
      <c r="P28" s="19"/>
      <c r="Q28" s="47">
        <v>117.05516582302187</v>
      </c>
      <c r="R28" s="47">
        <v>105.22294685464293</v>
      </c>
      <c r="S28" s="47">
        <v>144.2434001838169</v>
      </c>
      <c r="T28" s="47">
        <v>25.406542613432222</v>
      </c>
      <c r="U28" s="47">
        <v>70.00379247127114</v>
      </c>
      <c r="V28" s="47">
        <v>187.93916358647539</v>
      </c>
      <c r="W28" s="47">
        <v>144.0327453769147</v>
      </c>
      <c r="X28" s="47">
        <v>71.351661613081006</v>
      </c>
      <c r="Y28" s="47">
        <v>131.83528584387312</v>
      </c>
      <c r="Z28" s="45">
        <v>248.40975960121614</v>
      </c>
      <c r="AA28" s="44">
        <v>177.51069717889675</v>
      </c>
      <c r="AB28" s="38">
        <v>188.00384167502466</v>
      </c>
      <c r="AC28" s="38">
        <v>398.55800384142879</v>
      </c>
      <c r="AD28" s="38">
        <v>37.685536731225696</v>
      </c>
      <c r="AE28" s="38">
        <v>429.75765390577891</v>
      </c>
      <c r="AF28" s="46">
        <f t="shared" si="212"/>
        <v>2477.0161973001004</v>
      </c>
      <c r="AH28" s="66">
        <v>103.60527222572057</v>
      </c>
      <c r="AI28" s="67">
        <v>191.80436695091802</v>
      </c>
      <c r="AJ28" s="40">
        <f t="shared" si="213"/>
        <v>295.40963917663862</v>
      </c>
      <c r="AK28" s="19"/>
      <c r="AL28" s="40">
        <v>4139.9428369696079</v>
      </c>
      <c r="AN28" s="68">
        <v>3689.9872271186914</v>
      </c>
      <c r="AO28" s="45"/>
      <c r="AP28" s="68">
        <v>1034.7282586271713</v>
      </c>
      <c r="AQ28" s="45"/>
      <c r="AR28" s="38">
        <v>54.417372648467499</v>
      </c>
      <c r="AS28" s="38">
        <v>545.92396758016469</v>
      </c>
      <c r="AT28" s="45">
        <v>39.251486427646356</v>
      </c>
      <c r="AU28" s="38">
        <v>72.740005839458206</v>
      </c>
      <c r="AV28" s="38">
        <v>42.292107388495438</v>
      </c>
      <c r="AW28" s="50">
        <f t="shared" si="214"/>
        <v>754.62493988423216</v>
      </c>
      <c r="AY28" s="49">
        <v>788.8057099031879</v>
      </c>
      <c r="AZ28" s="49">
        <v>327.9343999862914</v>
      </c>
      <c r="BA28" s="50">
        <f t="shared" si="215"/>
        <v>1116.7401098894793</v>
      </c>
      <c r="BB28" s="50"/>
      <c r="BC28" s="73">
        <v>87.153182518419214</v>
      </c>
      <c r="BD28" s="73">
        <v>30.953205334851447</v>
      </c>
      <c r="BE28" s="73">
        <v>734.95258990270247</v>
      </c>
      <c r="BF28" s="73">
        <v>181.99867519577427</v>
      </c>
      <c r="BG28" s="50">
        <f t="shared" si="216"/>
        <v>1035.0576529517475</v>
      </c>
      <c r="BH28" s="50"/>
      <c r="BI28" s="45">
        <v>68.62795602197609</v>
      </c>
      <c r="BJ28" s="38">
        <v>970.98509019473954</v>
      </c>
      <c r="BK28" s="38">
        <v>483.98571334921292</v>
      </c>
      <c r="BL28" s="38">
        <v>391.7193933275978</v>
      </c>
      <c r="BM28" s="51">
        <f t="shared" si="217"/>
        <v>1915.3181528935263</v>
      </c>
      <c r="BN28" s="19"/>
      <c r="BO28" s="19">
        <v>467.52211566518582</v>
      </c>
      <c r="BP28" s="19">
        <v>1421.8568753255599</v>
      </c>
      <c r="BQ28" s="51">
        <f t="shared" si="218"/>
        <v>1889.3789909907457</v>
      </c>
      <c r="BR28" s="19"/>
      <c r="BS28" s="37">
        <v>699.12217813051825</v>
      </c>
      <c r="BT28" s="19"/>
      <c r="BU28" s="45">
        <v>335.9828238368749</v>
      </c>
      <c r="BV28" s="44">
        <v>357.81448815860517</v>
      </c>
      <c r="BW28" s="51">
        <f t="shared" si="219"/>
        <v>693.79731199548007</v>
      </c>
      <c r="BY28" s="92">
        <v>5621.7679887061759</v>
      </c>
      <c r="BZ28" s="92">
        <v>517.81854954574931</v>
      </c>
      <c r="CA28" s="37">
        <f t="shared" si="220"/>
        <v>6139.586538251925</v>
      </c>
      <c r="CC28" s="89">
        <v>2021.6786256945429</v>
      </c>
      <c r="CD28" s="37"/>
      <c r="CE28" s="94">
        <v>1144.0056701290205</v>
      </c>
      <c r="CF28" s="19"/>
      <c r="CG28" s="19">
        <v>83.748907533550309</v>
      </c>
      <c r="CH28" s="19">
        <v>125.83347165802233</v>
      </c>
      <c r="CI28" s="19">
        <v>738.56017449001195</v>
      </c>
      <c r="CJ28" s="48">
        <f t="shared" si="221"/>
        <v>948.14255368158456</v>
      </c>
      <c r="CK28" s="19"/>
      <c r="CL28" s="51">
        <f t="shared" si="209"/>
        <v>39003.727544476373</v>
      </c>
      <c r="CM28" s="19"/>
      <c r="CN28" s="19">
        <v>1957.234117738217</v>
      </c>
      <c r="CO28" s="19">
        <v>-375.98534707480235</v>
      </c>
      <c r="CP28" s="51">
        <f t="shared" si="222"/>
        <v>40584.976315139786</v>
      </c>
      <c r="CQ28" s="87"/>
      <c r="CR28" s="98"/>
      <c r="CS28" s="98"/>
      <c r="CT28" s="98"/>
      <c r="CU28" s="98"/>
      <c r="CV28" s="98"/>
      <c r="CW28" s="34"/>
      <c r="CX28" s="34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</row>
    <row r="29" spans="1:113" s="20" customFormat="1" x14ac:dyDescent="0.3">
      <c r="A29" s="19" t="s">
        <v>7</v>
      </c>
      <c r="B29" s="18">
        <v>319.30624155363233</v>
      </c>
      <c r="C29" s="18">
        <v>334.7896754755202</v>
      </c>
      <c r="D29" s="18">
        <v>24.565063856433525</v>
      </c>
      <c r="E29" s="18">
        <v>69.459293725623809</v>
      </c>
      <c r="F29" s="37">
        <f t="shared" si="210"/>
        <v>748.12027461120988</v>
      </c>
      <c r="G29" s="19"/>
      <c r="H29" s="38">
        <v>118.84435452682612</v>
      </c>
      <c r="I29" s="38">
        <v>12.722133024707887</v>
      </c>
      <c r="J29" s="38">
        <v>7.4181584610883533</v>
      </c>
      <c r="K29" s="38">
        <v>7341.4681242395545</v>
      </c>
      <c r="L29" s="38">
        <v>42.113390311615234</v>
      </c>
      <c r="M29" s="38">
        <v>101.87349266762286</v>
      </c>
      <c r="N29" s="38">
        <v>355.20110768182906</v>
      </c>
      <c r="O29" s="46">
        <f t="shared" si="211"/>
        <v>7979.6407609132439</v>
      </c>
      <c r="P29" s="19"/>
      <c r="Q29" s="47">
        <v>197.58192518227747</v>
      </c>
      <c r="R29" s="47">
        <v>117.78885377585362</v>
      </c>
      <c r="S29" s="47">
        <v>144.38205552140596</v>
      </c>
      <c r="T29" s="47">
        <v>25.180208341798256</v>
      </c>
      <c r="U29" s="47">
        <v>70.080499202210518</v>
      </c>
      <c r="V29" s="47">
        <v>191.88588602179135</v>
      </c>
      <c r="W29" s="47">
        <v>139.07719694034574</v>
      </c>
      <c r="X29" s="47">
        <v>70.893769181060122</v>
      </c>
      <c r="Y29" s="47">
        <v>123.90943748290287</v>
      </c>
      <c r="Z29" s="45">
        <v>251.39132120118592</v>
      </c>
      <c r="AA29" s="44">
        <v>180.63819926604265</v>
      </c>
      <c r="AB29" s="38">
        <v>189.26134941959714</v>
      </c>
      <c r="AC29" s="38">
        <v>404.62781371618598</v>
      </c>
      <c r="AD29" s="38">
        <v>38.172343935420173</v>
      </c>
      <c r="AE29" s="38">
        <v>417.4795026461104</v>
      </c>
      <c r="AF29" s="46">
        <f t="shared" si="212"/>
        <v>2562.3503618341883</v>
      </c>
      <c r="AH29" s="66">
        <v>470.74245967933462</v>
      </c>
      <c r="AI29" s="67">
        <v>221.41605786926186</v>
      </c>
      <c r="AJ29" s="40">
        <f t="shared" si="213"/>
        <v>692.15851754859648</v>
      </c>
      <c r="AK29" s="19"/>
      <c r="AL29" s="40">
        <v>4264.1411220786968</v>
      </c>
      <c r="AN29" s="69">
        <v>3686.9413435407168</v>
      </c>
      <c r="AO29" s="38"/>
      <c r="AP29" s="69">
        <v>732.96397402781292</v>
      </c>
      <c r="AQ29" s="38"/>
      <c r="AR29" s="38">
        <v>42.694079518858587</v>
      </c>
      <c r="AS29" s="38">
        <v>552.47505519112565</v>
      </c>
      <c r="AT29" s="45">
        <v>40.036516156199255</v>
      </c>
      <c r="AU29" s="38">
        <v>72.62532404390231</v>
      </c>
      <c r="AV29" s="38">
        <v>38.561559921795578</v>
      </c>
      <c r="AW29" s="50">
        <f t="shared" si="214"/>
        <v>746.39253483188145</v>
      </c>
      <c r="AY29" s="49">
        <v>796.69376700221915</v>
      </c>
      <c r="AZ29" s="49">
        <v>329.26058869606641</v>
      </c>
      <c r="BA29" s="50">
        <f t="shared" si="215"/>
        <v>1125.9543556982856</v>
      </c>
      <c r="BB29" s="50"/>
      <c r="BC29" s="73">
        <v>85.14493106450638</v>
      </c>
      <c r="BD29" s="73">
        <v>30.186092188384841</v>
      </c>
      <c r="BE29" s="73">
        <v>742.30211580172909</v>
      </c>
      <c r="BF29" s="73">
        <v>184.85317731782163</v>
      </c>
      <c r="BG29" s="50">
        <f t="shared" si="216"/>
        <v>1042.4863163724419</v>
      </c>
      <c r="BH29" s="50"/>
      <c r="BI29" s="45">
        <v>66.967476511669574</v>
      </c>
      <c r="BJ29" s="38">
        <v>1074.1344357970731</v>
      </c>
      <c r="BK29" s="38">
        <v>514.00481126686282</v>
      </c>
      <c r="BL29" s="38">
        <v>406.02224149397551</v>
      </c>
      <c r="BM29" s="51">
        <f t="shared" si="217"/>
        <v>2061.1289650695808</v>
      </c>
      <c r="BN29" s="19"/>
      <c r="BO29" s="19">
        <v>474.23310884074351</v>
      </c>
      <c r="BP29" s="19">
        <v>1453.4220979577867</v>
      </c>
      <c r="BQ29" s="51">
        <f t="shared" si="218"/>
        <v>1927.6552067985303</v>
      </c>
      <c r="BR29" s="19"/>
      <c r="BS29" s="37">
        <v>711.54107058568479</v>
      </c>
      <c r="BT29" s="19"/>
      <c r="BU29" s="45">
        <v>345.39032580352853</v>
      </c>
      <c r="BV29" s="44">
        <v>363.1036476409547</v>
      </c>
      <c r="BW29" s="51">
        <f t="shared" si="219"/>
        <v>708.49397344448323</v>
      </c>
      <c r="BY29" s="92">
        <v>5913.8872716617789</v>
      </c>
      <c r="BZ29" s="92">
        <v>569.7641846656353</v>
      </c>
      <c r="CA29" s="37">
        <f t="shared" si="220"/>
        <v>6483.6514563274141</v>
      </c>
      <c r="CC29" s="89">
        <v>2043.4117077451242</v>
      </c>
      <c r="CD29" s="37"/>
      <c r="CE29" s="94">
        <v>1213.1237220126764</v>
      </c>
      <c r="CF29" s="19"/>
      <c r="CG29" s="19">
        <v>85.008490865133027</v>
      </c>
      <c r="CH29" s="19">
        <v>128.64836641901229</v>
      </c>
      <c r="CI29" s="19">
        <v>746.24858590645283</v>
      </c>
      <c r="CJ29" s="48">
        <f t="shared" si="221"/>
        <v>959.90544319059813</v>
      </c>
      <c r="CK29" s="19"/>
      <c r="CL29" s="51">
        <f t="shared" si="209"/>
        <v>39690.061106631161</v>
      </c>
      <c r="CM29" s="19"/>
      <c r="CN29" s="19">
        <v>1963.1362182726555</v>
      </c>
      <c r="CO29" s="19">
        <v>-407.65999299411311</v>
      </c>
      <c r="CP29" s="51">
        <f t="shared" si="222"/>
        <v>41245.537331909705</v>
      </c>
      <c r="CQ29" s="87"/>
      <c r="CR29" s="98"/>
      <c r="CS29" s="98"/>
      <c r="CT29" s="98"/>
      <c r="CU29" s="98"/>
      <c r="CV29" s="98"/>
      <c r="CW29" s="34"/>
      <c r="CX29" s="34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</row>
    <row r="30" spans="1:113" s="20" customFormat="1" x14ac:dyDescent="0.3">
      <c r="A30" s="19" t="s">
        <v>15</v>
      </c>
      <c r="B30" s="18">
        <v>328.11482263569644</v>
      </c>
      <c r="C30" s="18">
        <v>347.51787848023696</v>
      </c>
      <c r="D30" s="18">
        <v>24.682744278953983</v>
      </c>
      <c r="E30" s="18">
        <v>69.865924402346195</v>
      </c>
      <c r="F30" s="37">
        <f t="shared" si="210"/>
        <v>770.18136979723363</v>
      </c>
      <c r="G30" s="19"/>
      <c r="H30" s="38">
        <v>143.52145561072385</v>
      </c>
      <c r="I30" s="38">
        <v>8.3266174105859463</v>
      </c>
      <c r="J30" s="38">
        <v>10.570110944791139</v>
      </c>
      <c r="K30" s="38">
        <v>7741.547283345164</v>
      </c>
      <c r="L30" s="38">
        <v>39.053126207451498</v>
      </c>
      <c r="M30" s="38">
        <v>106.96716730100398</v>
      </c>
      <c r="N30" s="38">
        <v>365.53203322547324</v>
      </c>
      <c r="O30" s="46">
        <f t="shared" si="211"/>
        <v>8415.517794045194</v>
      </c>
      <c r="P30" s="19"/>
      <c r="Q30" s="47">
        <v>241.10417186287805</v>
      </c>
      <c r="R30" s="47">
        <v>129.0318052006651</v>
      </c>
      <c r="S30" s="47">
        <v>144.54153054030257</v>
      </c>
      <c r="T30" s="47">
        <v>24.953874070164296</v>
      </c>
      <c r="U30" s="47">
        <v>70.157205933149925</v>
      </c>
      <c r="V30" s="47">
        <v>189.7751412755515</v>
      </c>
      <c r="W30" s="47">
        <v>141.94392101207578</v>
      </c>
      <c r="X30" s="47">
        <v>70.435876749039267</v>
      </c>
      <c r="Y30" s="47">
        <v>99.0341911529095</v>
      </c>
      <c r="Z30" s="45">
        <v>254.37288280115558</v>
      </c>
      <c r="AA30" s="44">
        <v>183.76570135318877</v>
      </c>
      <c r="AB30" s="38">
        <v>190.51885716416973</v>
      </c>
      <c r="AC30" s="38">
        <v>410.69762359094284</v>
      </c>
      <c r="AD30" s="38">
        <v>38.659151139614622</v>
      </c>
      <c r="AE30" s="38">
        <v>459.76777014396288</v>
      </c>
      <c r="AF30" s="46">
        <f t="shared" si="212"/>
        <v>2648.7597039897705</v>
      </c>
      <c r="AG30" s="19"/>
      <c r="AH30" s="66">
        <v>738.51753287935526</v>
      </c>
      <c r="AI30" s="67">
        <v>200.45321580327686</v>
      </c>
      <c r="AJ30" s="40">
        <f t="shared" si="213"/>
        <v>938.97074868263212</v>
      </c>
      <c r="AK30" s="19"/>
      <c r="AL30" s="40">
        <v>4477.3481781826304</v>
      </c>
      <c r="AM30" s="19"/>
      <c r="AN30" s="69">
        <v>3590.0245815696371</v>
      </c>
      <c r="AO30" s="38"/>
      <c r="AP30" s="69">
        <v>734.35820438667236</v>
      </c>
      <c r="AQ30" s="38"/>
      <c r="AR30" s="38">
        <v>50.694818618179269</v>
      </c>
      <c r="AS30" s="38">
        <v>564.62950640532983</v>
      </c>
      <c r="AT30" s="45">
        <v>40.837246479323227</v>
      </c>
      <c r="AU30" s="38">
        <v>72.510642248346301</v>
      </c>
      <c r="AV30" s="38">
        <v>62.913827354556233</v>
      </c>
      <c r="AW30" s="50">
        <f t="shared" si="214"/>
        <v>791.58604110573481</v>
      </c>
      <c r="AX30" s="19"/>
      <c r="AY30" s="19">
        <v>804.66070467224222</v>
      </c>
      <c r="AZ30" s="19">
        <v>330.5867774058413</v>
      </c>
      <c r="BA30" s="50">
        <f t="shared" si="215"/>
        <v>1135.2474820780835</v>
      </c>
      <c r="BB30" s="50"/>
      <c r="BC30" s="73">
        <v>83.13667961059349</v>
      </c>
      <c r="BD30" s="73">
        <v>29.41897904191821</v>
      </c>
      <c r="BE30" s="73">
        <v>771.99420043379826</v>
      </c>
      <c r="BF30" s="73">
        <v>187.70767943986894</v>
      </c>
      <c r="BG30" s="50">
        <f t="shared" si="216"/>
        <v>1072.2575385261789</v>
      </c>
      <c r="BH30" s="50"/>
      <c r="BI30" s="45">
        <v>76.964186010232609</v>
      </c>
      <c r="BJ30" s="38">
        <v>842.17380010676379</v>
      </c>
      <c r="BK30" s="38">
        <v>536.22848829183818</v>
      </c>
      <c r="BL30" s="38">
        <v>420.32508966035311</v>
      </c>
      <c r="BM30" s="51">
        <f t="shared" si="217"/>
        <v>1875.6915640691877</v>
      </c>
      <c r="BN30" s="19"/>
      <c r="BO30" s="19">
        <v>480.49206447235827</v>
      </c>
      <c r="BP30" s="19">
        <v>1481.9091710777593</v>
      </c>
      <c r="BQ30" s="51">
        <f t="shared" si="218"/>
        <v>1962.4012355501177</v>
      </c>
      <c r="BR30" s="19"/>
      <c r="BS30" s="37">
        <v>723.95996304085156</v>
      </c>
      <c r="BT30" s="19"/>
      <c r="BU30" s="45">
        <v>350.47606273330064</v>
      </c>
      <c r="BV30" s="44">
        <v>368.39280712330435</v>
      </c>
      <c r="BW30" s="51">
        <f t="shared" si="219"/>
        <v>718.86886985660499</v>
      </c>
      <c r="BX30" s="19"/>
      <c r="BY30" s="92">
        <v>6129.4807374030315</v>
      </c>
      <c r="BZ30" s="92">
        <v>574.4907480127913</v>
      </c>
      <c r="CA30" s="37">
        <f t="shared" si="220"/>
        <v>6703.9714854158228</v>
      </c>
      <c r="CB30" s="19"/>
      <c r="CC30" s="89">
        <v>2126.6412274175054</v>
      </c>
      <c r="CD30" s="37"/>
      <c r="CE30" s="94">
        <v>1233.9987951486062</v>
      </c>
      <c r="CF30" s="19"/>
      <c r="CG30" s="19">
        <v>86.278886734158775</v>
      </c>
      <c r="CH30" s="19">
        <v>131.4065873950359</v>
      </c>
      <c r="CI30" s="19">
        <v>756.20354204244563</v>
      </c>
      <c r="CJ30" s="48">
        <f t="shared" si="221"/>
        <v>973.88901617164038</v>
      </c>
      <c r="CK30" s="19"/>
      <c r="CL30" s="51">
        <f t="shared" si="209"/>
        <v>40893.673799034113</v>
      </c>
      <c r="CM30" s="19"/>
      <c r="CN30" s="19">
        <v>2131.6776672685482</v>
      </c>
      <c r="CO30" s="19">
        <v>-389.25779286840884</v>
      </c>
      <c r="CP30" s="51">
        <f t="shared" si="222"/>
        <v>42636.093673434247</v>
      </c>
      <c r="CQ30" s="87"/>
      <c r="CR30" s="98"/>
      <c r="CS30" s="98"/>
      <c r="CT30" s="98"/>
      <c r="CU30" s="98"/>
      <c r="CV30" s="98"/>
      <c r="CW30" s="34"/>
      <c r="CX30" s="34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</row>
    <row r="31" spans="1:113" s="20" customFormat="1" x14ac:dyDescent="0.3">
      <c r="A31" s="19" t="s">
        <v>17</v>
      </c>
      <c r="B31" s="18">
        <v>355.29313335267528</v>
      </c>
      <c r="C31" s="18">
        <v>352.46132842588491</v>
      </c>
      <c r="D31" s="18">
        <v>24.786747046055162</v>
      </c>
      <c r="E31" s="18">
        <v>70.277978606470853</v>
      </c>
      <c r="F31" s="37">
        <f t="shared" si="210"/>
        <v>802.81918743108622</v>
      </c>
      <c r="G31" s="19"/>
      <c r="H31" s="38">
        <v>111.00774269688203</v>
      </c>
      <c r="I31" s="38">
        <v>11.451550176915609</v>
      </c>
      <c r="J31" s="38">
        <v>14.168799230847895</v>
      </c>
      <c r="K31" s="38">
        <v>6044.6606121380482</v>
      </c>
      <c r="L31" s="38">
        <v>41.945086700126723</v>
      </c>
      <c r="M31" s="38">
        <v>108.35774047591707</v>
      </c>
      <c r="N31" s="38">
        <v>380.18920666364727</v>
      </c>
      <c r="O31" s="46">
        <f t="shared" si="211"/>
        <v>6711.7807380823851</v>
      </c>
      <c r="P31" s="52"/>
      <c r="Q31" s="47">
        <v>187.17230590469023</v>
      </c>
      <c r="R31" s="47">
        <v>159.09346859673249</v>
      </c>
      <c r="S31" s="47">
        <v>147.6973756487356</v>
      </c>
      <c r="T31" s="47">
        <v>24.727539798530344</v>
      </c>
      <c r="U31" s="47">
        <v>70.233912664089331</v>
      </c>
      <c r="V31" s="47">
        <v>191.95755540022077</v>
      </c>
      <c r="W31" s="47">
        <v>145.24022762539769</v>
      </c>
      <c r="X31" s="47">
        <v>69.977984317018411</v>
      </c>
      <c r="Y31" s="47">
        <v>127.08395626075477</v>
      </c>
      <c r="Z31" s="45">
        <v>257.35444440112536</v>
      </c>
      <c r="AA31" s="44">
        <v>186.89320344033479</v>
      </c>
      <c r="AB31" s="38">
        <v>191.77636490874221</v>
      </c>
      <c r="AC31" s="38">
        <v>416.76743346569992</v>
      </c>
      <c r="AD31" s="38">
        <v>39.145958343809141</v>
      </c>
      <c r="AE31" s="38">
        <v>384.86358662545661</v>
      </c>
      <c r="AF31" s="46">
        <f t="shared" si="212"/>
        <v>2599.9853174013374</v>
      </c>
      <c r="AG31" s="52"/>
      <c r="AH31" s="66">
        <v>522.89165330709261</v>
      </c>
      <c r="AI31" s="67">
        <v>305.46859166636818</v>
      </c>
      <c r="AJ31" s="40">
        <f t="shared" si="213"/>
        <v>828.36024497346079</v>
      </c>
      <c r="AK31" s="52"/>
      <c r="AL31" s="40">
        <v>4535.5537044990051</v>
      </c>
      <c r="AM31" s="52"/>
      <c r="AN31" s="69">
        <v>4308.1431319058065</v>
      </c>
      <c r="AO31" s="38"/>
      <c r="AP31" s="69">
        <v>785.80815961628821</v>
      </c>
      <c r="AQ31" s="38"/>
      <c r="AR31" s="38">
        <v>46.546729214494633</v>
      </c>
      <c r="AS31" s="38">
        <v>581.56839159748984</v>
      </c>
      <c r="AT31" s="45">
        <v>41.653991408909704</v>
      </c>
      <c r="AU31" s="38">
        <v>72.395960452790234</v>
      </c>
      <c r="AV31" s="38">
        <v>55.181895274791401</v>
      </c>
      <c r="AW31" s="50">
        <f t="shared" si="214"/>
        <v>797.34696794847594</v>
      </c>
      <c r="AX31" s="52"/>
      <c r="AY31" s="71">
        <v>828.80052581240955</v>
      </c>
      <c r="AZ31" s="71">
        <v>331.91296611561609</v>
      </c>
      <c r="BA31" s="50">
        <f t="shared" si="215"/>
        <v>1160.7134919280256</v>
      </c>
      <c r="BB31" s="50"/>
      <c r="BC31" s="73">
        <v>81.128428156680599</v>
      </c>
      <c r="BD31" s="73">
        <v>28.651865895451586</v>
      </c>
      <c r="BE31" s="73">
        <v>785.89009604160674</v>
      </c>
      <c r="BF31" s="73">
        <v>190.56218156191622</v>
      </c>
      <c r="BG31" s="50">
        <f t="shared" si="216"/>
        <v>1086.2325716556552</v>
      </c>
      <c r="BH31" s="50"/>
      <c r="BI31" s="45">
        <v>83.807709130572988</v>
      </c>
      <c r="BJ31" s="38">
        <v>1002.6259763891143</v>
      </c>
      <c r="BK31" s="38">
        <v>527.8366235409776</v>
      </c>
      <c r="BL31" s="38">
        <v>434.62793782673089</v>
      </c>
      <c r="BM31" s="51">
        <f t="shared" si="217"/>
        <v>2048.8982468873955</v>
      </c>
      <c r="BN31" s="52"/>
      <c r="BO31" s="52">
        <v>486.70680237322324</v>
      </c>
      <c r="BP31" s="52">
        <v>1524.5881552047986</v>
      </c>
      <c r="BQ31" s="51">
        <f t="shared" si="218"/>
        <v>2011.2949575780217</v>
      </c>
      <c r="BR31" s="52"/>
      <c r="BS31" s="37">
        <v>736.37885549601822</v>
      </c>
      <c r="BT31" s="52"/>
      <c r="BU31" s="45">
        <v>354.25480509346517</v>
      </c>
      <c r="BV31" s="44">
        <v>373.68196660565388</v>
      </c>
      <c r="BW31" s="51">
        <f t="shared" si="219"/>
        <v>727.93677169911905</v>
      </c>
      <c r="BX31" s="52"/>
      <c r="BY31" s="92">
        <v>6038.2909835178325</v>
      </c>
      <c r="BZ31" s="92">
        <v>554.30062589621139</v>
      </c>
      <c r="CA31" s="37">
        <f t="shared" si="220"/>
        <v>6592.5916094140439</v>
      </c>
      <c r="CB31" s="52"/>
      <c r="CC31" s="89">
        <v>2270.0247422696698</v>
      </c>
      <c r="CD31" s="51"/>
      <c r="CE31" s="94">
        <v>1254.0489421195073</v>
      </c>
      <c r="CF31" s="52"/>
      <c r="CG31" s="19">
        <v>87.610504733777049</v>
      </c>
      <c r="CH31" s="19">
        <v>132.74167832296951</v>
      </c>
      <c r="CI31" s="19">
        <v>766.94919437486885</v>
      </c>
      <c r="CJ31" s="48">
        <f t="shared" si="221"/>
        <v>987.30137743161538</v>
      </c>
      <c r="CK31" s="52"/>
      <c r="CL31" s="51">
        <f t="shared" si="209"/>
        <v>40245.219018336917</v>
      </c>
      <c r="CM31" s="55"/>
      <c r="CN31" s="19">
        <v>2271.6590290514564</v>
      </c>
      <c r="CO31" s="19">
        <v>-336.72186706267564</v>
      </c>
      <c r="CP31" s="51">
        <f t="shared" si="222"/>
        <v>42180.156180325699</v>
      </c>
      <c r="CQ31" s="87"/>
      <c r="CR31" s="98"/>
      <c r="CS31" s="98"/>
      <c r="CT31" s="98"/>
      <c r="CU31" s="98"/>
      <c r="CV31" s="98"/>
      <c r="CW31" s="34"/>
      <c r="CX31" s="34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</row>
    <row r="32" spans="1:113" x14ac:dyDescent="0.3">
      <c r="A32" s="18" t="s">
        <v>24</v>
      </c>
      <c r="B32" s="18">
        <v>400.84117370456812</v>
      </c>
      <c r="C32" s="18">
        <v>367.09596045194326</v>
      </c>
      <c r="D32" s="18">
        <v>26.237719391576071</v>
      </c>
      <c r="E32" s="18">
        <v>70.695456337997712</v>
      </c>
      <c r="F32" s="37">
        <f t="shared" si="210"/>
        <v>864.87030988608512</v>
      </c>
      <c r="G32" s="19"/>
      <c r="H32" s="38">
        <v>83.364663569267023</v>
      </c>
      <c r="I32" s="38">
        <v>1.8289656934917908</v>
      </c>
      <c r="J32" s="38">
        <v>21.07090497320263</v>
      </c>
      <c r="K32" s="38">
        <v>6011.2591785921759</v>
      </c>
      <c r="L32" s="38">
        <v>70.777343498089152</v>
      </c>
      <c r="M32" s="38">
        <v>108.79117143782075</v>
      </c>
      <c r="N32" s="38">
        <v>399.42341750187802</v>
      </c>
      <c r="O32" s="46">
        <f t="shared" si="211"/>
        <v>6696.5156452659248</v>
      </c>
      <c r="P32" s="33"/>
      <c r="Q32" s="47">
        <v>192.85526309174452</v>
      </c>
      <c r="R32" s="47">
        <v>147.53306312166481</v>
      </c>
      <c r="S32" s="47">
        <v>148.37748293810125</v>
      </c>
      <c r="T32" s="47">
        <v>24.501205526896378</v>
      </c>
      <c r="U32" s="47">
        <v>71.399417423825838</v>
      </c>
      <c r="V32" s="47">
        <v>199.05998495002916</v>
      </c>
      <c r="W32" s="47">
        <v>148.70607284109332</v>
      </c>
      <c r="X32" s="47">
        <v>69.520091884997527</v>
      </c>
      <c r="Y32" s="47">
        <v>175.06798063072046</v>
      </c>
      <c r="Z32" s="45">
        <v>260.33600600109514</v>
      </c>
      <c r="AA32" s="44">
        <v>190.02070552748069</v>
      </c>
      <c r="AB32" s="38">
        <v>193.03387265331469</v>
      </c>
      <c r="AC32" s="38">
        <v>422.83724334045689</v>
      </c>
      <c r="AD32" s="38">
        <v>39.632765548003661</v>
      </c>
      <c r="AE32" s="38">
        <v>281.78938688510664</v>
      </c>
      <c r="AF32" s="46">
        <f t="shared" si="212"/>
        <v>2564.6705423645312</v>
      </c>
      <c r="AG32" s="33"/>
      <c r="AH32" s="66">
        <v>364.10152387388177</v>
      </c>
      <c r="AI32" s="67">
        <v>286.20907998628445</v>
      </c>
      <c r="AJ32" s="40">
        <f t="shared" si="213"/>
        <v>650.31060386016622</v>
      </c>
      <c r="AK32" s="33"/>
      <c r="AL32" s="40">
        <v>4553.6959193170014</v>
      </c>
      <c r="AM32" s="33"/>
      <c r="AN32" s="25">
        <v>3922.5947433884057</v>
      </c>
      <c r="AO32" s="33"/>
      <c r="AP32" s="51">
        <v>708.69329525294302</v>
      </c>
      <c r="AQ32" s="52"/>
      <c r="AR32" s="38">
        <v>56.177128381653823</v>
      </c>
      <c r="AS32" s="38">
        <v>594.36289621263484</v>
      </c>
      <c r="AT32" s="45">
        <v>42.903611151176946</v>
      </c>
      <c r="AU32" s="38">
        <v>72.281278657234338</v>
      </c>
      <c r="AV32" s="38">
        <v>54.971944480198388</v>
      </c>
      <c r="AW32" s="50">
        <f t="shared" si="214"/>
        <v>820.69685888289837</v>
      </c>
      <c r="AX32" s="33"/>
      <c r="AY32" s="39">
        <v>866.09654947396859</v>
      </c>
      <c r="AZ32" s="39">
        <v>333.23915482539121</v>
      </c>
      <c r="BA32" s="50">
        <f t="shared" si="215"/>
        <v>1199.3357042993598</v>
      </c>
      <c r="BB32" s="50"/>
      <c r="BC32" s="73">
        <v>79.120176702767736</v>
      </c>
      <c r="BD32" s="73">
        <v>27.884752748984965</v>
      </c>
      <c r="BE32" s="73">
        <v>805.53734844264761</v>
      </c>
      <c r="BF32" s="73">
        <v>193.4166836839635</v>
      </c>
      <c r="BG32" s="50">
        <f t="shared" si="216"/>
        <v>1105.9589615783639</v>
      </c>
      <c r="BH32" s="50"/>
      <c r="BI32" s="45">
        <v>83.66675202273305</v>
      </c>
      <c r="BJ32" s="44">
        <v>1005.8182437621732</v>
      </c>
      <c r="BK32" s="38">
        <v>531.47661219837482</v>
      </c>
      <c r="BL32" s="38">
        <v>448.93078599310854</v>
      </c>
      <c r="BM32" s="51">
        <f t="shared" si="217"/>
        <v>2069.8923939763895</v>
      </c>
      <c r="BN32" s="33"/>
      <c r="BO32" s="33">
        <v>486.0471552649841</v>
      </c>
      <c r="BP32" s="33">
        <v>1563.160235531479</v>
      </c>
      <c r="BQ32" s="51">
        <f t="shared" si="218"/>
        <v>2049.2073907964632</v>
      </c>
      <c r="BR32" s="33"/>
      <c r="BS32" s="37">
        <v>748.79774795118487</v>
      </c>
      <c r="BT32" s="33"/>
      <c r="BU32" s="45">
        <v>359.05434581594875</v>
      </c>
      <c r="BV32" s="44">
        <v>378.9711260880033</v>
      </c>
      <c r="BW32" s="51">
        <f t="shared" si="219"/>
        <v>738.02547190395205</v>
      </c>
      <c r="BX32" s="33"/>
      <c r="BY32" s="91">
        <v>6312.4082377608584</v>
      </c>
      <c r="BZ32" s="91">
        <v>539.98143355309981</v>
      </c>
      <c r="CA32" s="37">
        <f t="shared" si="220"/>
        <v>6852.3896713139584</v>
      </c>
      <c r="CB32" s="33"/>
      <c r="CC32" s="90">
        <v>2143.95625479812</v>
      </c>
      <c r="CD32" s="25"/>
      <c r="CE32" s="93">
        <v>1248.2597704874993</v>
      </c>
      <c r="CF32" s="33"/>
      <c r="CG32" s="19">
        <v>88.938446409006403</v>
      </c>
      <c r="CH32" s="19">
        <v>134.0929886082973</v>
      </c>
      <c r="CI32" s="19">
        <v>782.44156810124127</v>
      </c>
      <c r="CJ32" s="48">
        <f t="shared" si="221"/>
        <v>1005.473003118545</v>
      </c>
      <c r="CK32" s="33"/>
      <c r="CL32" s="51">
        <f t="shared" si="209"/>
        <v>39943.344288441789</v>
      </c>
      <c r="CM32" s="57"/>
      <c r="CN32" s="19">
        <v>2200.9264212716753</v>
      </c>
      <c r="CO32" s="19">
        <v>-276.66645941752586</v>
      </c>
      <c r="CP32" s="51">
        <f t="shared" si="222"/>
        <v>41867.604250295939</v>
      </c>
      <c r="CQ32" s="87"/>
      <c r="CR32" s="98"/>
      <c r="CS32" s="98"/>
      <c r="CT32" s="98"/>
      <c r="CU32" s="98"/>
      <c r="CV32" s="98"/>
      <c r="CW32" s="34"/>
      <c r="CX32" s="34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</row>
    <row r="33" spans="1:113" x14ac:dyDescent="0.3">
      <c r="A33" s="18" t="s">
        <v>7</v>
      </c>
      <c r="B33" s="18">
        <v>429.71384784343934</v>
      </c>
      <c r="C33" s="18">
        <v>391.65373098612804</v>
      </c>
      <c r="D33" s="18">
        <v>28.147355624599356</v>
      </c>
      <c r="E33" s="18">
        <v>71.106496868770932</v>
      </c>
      <c r="F33" s="37">
        <f t="shared" si="210"/>
        <v>920.62143132293761</v>
      </c>
      <c r="G33" s="19"/>
      <c r="H33" s="38">
        <v>72.64139853545035</v>
      </c>
      <c r="I33" s="38">
        <v>14.89179665279954</v>
      </c>
      <c r="J33" s="38">
        <v>33.122658364005488</v>
      </c>
      <c r="K33" s="38">
        <v>5876.7529691329019</v>
      </c>
      <c r="L33" s="38">
        <v>87.441937617622386</v>
      </c>
      <c r="M33" s="38">
        <v>112.59886243814442</v>
      </c>
      <c r="N33" s="38">
        <v>401.67625119981682</v>
      </c>
      <c r="O33" s="46">
        <f t="shared" si="211"/>
        <v>6599.1258739407403</v>
      </c>
      <c r="P33" s="33"/>
      <c r="Q33" s="47">
        <v>208.13511179769876</v>
      </c>
      <c r="R33" s="47">
        <v>147.27423394775985</v>
      </c>
      <c r="S33" s="47">
        <v>142.32938385583168</v>
      </c>
      <c r="T33" s="47">
        <v>24.274871255262418</v>
      </c>
      <c r="U33" s="47">
        <v>74.352567676736584</v>
      </c>
      <c r="V33" s="47">
        <v>204.63366452863022</v>
      </c>
      <c r="W33" s="47">
        <v>145.73012915113156</v>
      </c>
      <c r="X33" s="47">
        <v>69.062199452976614</v>
      </c>
      <c r="Y33" s="47">
        <v>126.00205480437792</v>
      </c>
      <c r="Z33" s="45">
        <v>263.31756760106487</v>
      </c>
      <c r="AA33" s="44">
        <v>193.14820761462659</v>
      </c>
      <c r="AB33" s="38">
        <v>194.29138039788717</v>
      </c>
      <c r="AC33" s="38">
        <v>428.90705321521398</v>
      </c>
      <c r="AD33" s="38">
        <v>40.11957275219811</v>
      </c>
      <c r="AE33" s="38">
        <v>403.48166730835453</v>
      </c>
      <c r="AF33" s="46">
        <f t="shared" si="212"/>
        <v>2665.0596653597513</v>
      </c>
      <c r="AG33" s="33"/>
      <c r="AH33" s="66">
        <v>709.99316692339994</v>
      </c>
      <c r="AI33" s="67">
        <v>249.00827534050021</v>
      </c>
      <c r="AJ33" s="40">
        <f t="shared" si="213"/>
        <v>959.00144226390012</v>
      </c>
      <c r="AK33" s="33"/>
      <c r="AL33" s="40">
        <v>4713.0752764930958</v>
      </c>
      <c r="AM33" s="33"/>
      <c r="AN33" s="25">
        <v>4169.6771572451289</v>
      </c>
      <c r="AO33" s="33"/>
      <c r="AP33" s="51">
        <v>797.33624563245814</v>
      </c>
      <c r="AQ33" s="52"/>
      <c r="AR33" s="38">
        <v>43.092216462949878</v>
      </c>
      <c r="AS33" s="38">
        <v>605.06142834446189</v>
      </c>
      <c r="AT33" s="45">
        <v>42.388767817362847</v>
      </c>
      <c r="AU33" s="38">
        <v>72.166596861678386</v>
      </c>
      <c r="AV33" s="38">
        <v>54.15383928254505</v>
      </c>
      <c r="AW33" s="50">
        <f t="shared" si="214"/>
        <v>816.86284876899799</v>
      </c>
      <c r="AX33" s="33"/>
      <c r="AY33" s="39">
        <v>870.42703222133946</v>
      </c>
      <c r="AZ33" s="39">
        <v>334.56534353516577</v>
      </c>
      <c r="BA33" s="50">
        <f t="shared" si="215"/>
        <v>1204.9923757565052</v>
      </c>
      <c r="BB33" s="50"/>
      <c r="BC33" s="73">
        <v>77.111925248854874</v>
      </c>
      <c r="BD33" s="73">
        <v>27.117639602518341</v>
      </c>
      <c r="BE33" s="73">
        <v>816.81487132084453</v>
      </c>
      <c r="BF33" s="73">
        <v>196.27118580601078</v>
      </c>
      <c r="BG33" s="50">
        <f t="shared" si="216"/>
        <v>1117.3156219782286</v>
      </c>
      <c r="BH33" s="50"/>
      <c r="BI33" s="45">
        <v>79.565468699332698</v>
      </c>
      <c r="BJ33" s="38">
        <v>1288.1455492338373</v>
      </c>
      <c r="BK33" s="38">
        <v>541.38329472905502</v>
      </c>
      <c r="BL33" s="38">
        <v>463.23363415948637</v>
      </c>
      <c r="BM33" s="51">
        <f t="shared" si="217"/>
        <v>2372.3279468217115</v>
      </c>
      <c r="BN33" s="33"/>
      <c r="BO33" s="33">
        <v>486.55653735335613</v>
      </c>
      <c r="BP33" s="33">
        <v>1597.8623927602762</v>
      </c>
      <c r="BQ33" s="51">
        <f t="shared" si="218"/>
        <v>2084.4189301136321</v>
      </c>
      <c r="BR33" s="33"/>
      <c r="BS33" s="37">
        <v>761.21664040635142</v>
      </c>
      <c r="BT33" s="33"/>
      <c r="BU33" s="45">
        <v>369.83159010455847</v>
      </c>
      <c r="BV33" s="38">
        <v>384.26028557035289</v>
      </c>
      <c r="BW33" s="51">
        <f t="shared" si="219"/>
        <v>754.09187567491131</v>
      </c>
      <c r="BX33" s="33"/>
      <c r="BY33" s="91">
        <v>6218.6959003769462</v>
      </c>
      <c r="BZ33" s="91">
        <v>543.20537302701393</v>
      </c>
      <c r="CA33" s="37">
        <f t="shared" si="220"/>
        <v>6761.9012734039597</v>
      </c>
      <c r="CB33" s="33"/>
      <c r="CC33" s="90">
        <v>2127.5505692257238</v>
      </c>
      <c r="CD33" s="25"/>
      <c r="CE33" s="93">
        <v>1284.9482291065244</v>
      </c>
      <c r="CF33" s="33"/>
      <c r="CG33" s="19">
        <v>90.254960871578547</v>
      </c>
      <c r="CH33" s="19">
        <v>135.85228861883814</v>
      </c>
      <c r="CI33" s="19">
        <v>791.36140197759573</v>
      </c>
      <c r="CJ33" s="48">
        <f t="shared" si="221"/>
        <v>1017.4686514680125</v>
      </c>
      <c r="CK33" s="33"/>
      <c r="CL33" s="51">
        <f t="shared" si="209"/>
        <v>41126.992054982562</v>
      </c>
      <c r="CM33" s="57"/>
      <c r="CN33" s="19">
        <v>2203.9465801866804</v>
      </c>
      <c r="CO33" s="19">
        <v>-258.04093653769797</v>
      </c>
      <c r="CP33" s="51">
        <f t="shared" si="222"/>
        <v>43072.897698631547</v>
      </c>
      <c r="CQ33" s="87"/>
      <c r="CR33" s="98"/>
      <c r="CS33" s="98"/>
      <c r="CT33" s="98"/>
      <c r="CU33" s="98"/>
      <c r="CV33" s="98"/>
      <c r="CW33" s="34"/>
      <c r="CX33" s="34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</row>
    <row r="34" spans="1:113" x14ac:dyDescent="0.3">
      <c r="A34" s="18" t="s">
        <v>15</v>
      </c>
      <c r="B34" s="18">
        <v>441.91115576928854</v>
      </c>
      <c r="C34" s="18">
        <v>410.4622916777422</v>
      </c>
      <c r="D34" s="18">
        <v>29.16538887299706</v>
      </c>
      <c r="E34" s="18">
        <v>71.511100198790444</v>
      </c>
      <c r="F34" s="37">
        <f t="shared" si="210"/>
        <v>953.04993651881819</v>
      </c>
      <c r="G34" s="19"/>
      <c r="H34" s="38">
        <v>79.88640159011203</v>
      </c>
      <c r="I34" s="38">
        <v>20.582104336953222</v>
      </c>
      <c r="J34" s="38">
        <v>28.39121357333805</v>
      </c>
      <c r="K34" s="38">
        <v>7018.2353112091814</v>
      </c>
      <c r="L34" s="38">
        <v>111.7341349499643</v>
      </c>
      <c r="M34" s="38">
        <v>116.53982262347949</v>
      </c>
      <c r="N34" s="38">
        <v>385.93504518627242</v>
      </c>
      <c r="O34" s="46">
        <f t="shared" si="211"/>
        <v>7761.3040334692996</v>
      </c>
      <c r="P34" s="33"/>
      <c r="Q34" s="47">
        <v>205.60837153080843</v>
      </c>
      <c r="R34" s="47">
        <v>155.12159454301201</v>
      </c>
      <c r="S34" s="47">
        <v>139.53950125458448</v>
      </c>
      <c r="T34" s="47">
        <v>24.048536983628466</v>
      </c>
      <c r="U34" s="47">
        <v>76.382291781556205</v>
      </c>
      <c r="V34" s="47">
        <v>201.56415956070049</v>
      </c>
      <c r="W34" s="47">
        <v>146.39299719686832</v>
      </c>
      <c r="X34" s="47">
        <v>68.604307020955758</v>
      </c>
      <c r="Y34" s="47">
        <v>121.30826165786826</v>
      </c>
      <c r="Z34" s="45">
        <v>266.29912920103459</v>
      </c>
      <c r="AA34" s="44">
        <v>196.2757097017726</v>
      </c>
      <c r="AB34" s="38">
        <v>195.54888814245976</v>
      </c>
      <c r="AC34" s="38">
        <v>434.97686308997095</v>
      </c>
      <c r="AD34" s="38">
        <v>40.606379956392573</v>
      </c>
      <c r="AE34" s="38">
        <v>390.85205964149878</v>
      </c>
      <c r="AF34" s="46">
        <f t="shared" si="212"/>
        <v>2663.1290512631117</v>
      </c>
      <c r="AG34" s="33"/>
      <c r="AH34" s="66">
        <v>585.46310708844464</v>
      </c>
      <c r="AI34" s="67">
        <v>273.88328928282669</v>
      </c>
      <c r="AJ34" s="40">
        <f t="shared" si="213"/>
        <v>859.34639637127134</v>
      </c>
      <c r="AK34" s="56"/>
      <c r="AL34" s="40">
        <v>4878.0329111703531</v>
      </c>
      <c r="AM34" s="33"/>
      <c r="AN34" s="25">
        <v>4059.8038290446802</v>
      </c>
      <c r="AO34" s="33"/>
      <c r="AP34" s="25">
        <v>737.59302930868591</v>
      </c>
      <c r="AQ34" s="33"/>
      <c r="AR34" s="38">
        <v>49.330621959866505</v>
      </c>
      <c r="AS34" s="38">
        <v>611.11204262790761</v>
      </c>
      <c r="AT34" s="45">
        <v>44.084318530057359</v>
      </c>
      <c r="AU34" s="38">
        <v>72.051915066122319</v>
      </c>
      <c r="AV34" s="38">
        <v>58.562257046152979</v>
      </c>
      <c r="AW34" s="50">
        <f t="shared" si="214"/>
        <v>835.14115523010673</v>
      </c>
      <c r="AX34" s="33"/>
      <c r="AY34" s="39">
        <v>880.87215660799575</v>
      </c>
      <c r="AZ34" s="39">
        <v>335.891532244941</v>
      </c>
      <c r="BA34" s="50">
        <f t="shared" si="215"/>
        <v>1216.7636888529369</v>
      </c>
      <c r="BB34" s="50"/>
      <c r="BC34" s="73">
        <v>75.103673794941983</v>
      </c>
      <c r="BD34" s="73">
        <v>26.350526456051718</v>
      </c>
      <c r="BE34" s="73">
        <v>841.31931746047019</v>
      </c>
      <c r="BF34" s="73">
        <v>199.12568792805808</v>
      </c>
      <c r="BG34" s="50">
        <f t="shared" si="216"/>
        <v>1141.8992056395221</v>
      </c>
      <c r="BH34" s="50"/>
      <c r="BI34" s="45">
        <v>88.945898214012402</v>
      </c>
      <c r="BJ34" s="38">
        <v>1070.1073016422199</v>
      </c>
      <c r="BK34" s="38">
        <v>568.20348906214645</v>
      </c>
      <c r="BL34" s="38">
        <v>477.53648232586403</v>
      </c>
      <c r="BM34" s="51">
        <f t="shared" si="217"/>
        <v>2204.7931712442428</v>
      </c>
      <c r="BN34" s="33"/>
      <c r="BO34" s="33">
        <v>488.77440188410503</v>
      </c>
      <c r="BP34" s="33">
        <v>1615.5986653199147</v>
      </c>
      <c r="BQ34" s="51">
        <f t="shared" si="218"/>
        <v>2104.3730672040197</v>
      </c>
      <c r="BR34" s="33"/>
      <c r="BS34" s="37">
        <v>773.63553286151807</v>
      </c>
      <c r="BT34" s="33"/>
      <c r="BU34" s="45">
        <v>374.16802131521263</v>
      </c>
      <c r="BV34" s="38">
        <v>389.54944505270248</v>
      </c>
      <c r="BW34" s="51">
        <f t="shared" si="219"/>
        <v>763.71746636791511</v>
      </c>
      <c r="BX34" s="33"/>
      <c r="BY34" s="91">
        <v>6559.2152469149041</v>
      </c>
      <c r="BZ34" s="91">
        <v>602.85790123206573</v>
      </c>
      <c r="CA34" s="37">
        <f t="shared" si="220"/>
        <v>7162.0731481469702</v>
      </c>
      <c r="CB34" s="33"/>
      <c r="CC34" s="90">
        <v>2171.507403611904</v>
      </c>
      <c r="CD34" s="25"/>
      <c r="CE34" s="93">
        <v>1313.0596356980659</v>
      </c>
      <c r="CF34" s="33"/>
      <c r="CG34" s="19">
        <v>91.781929072457373</v>
      </c>
      <c r="CH34" s="19">
        <v>138.80028328186697</v>
      </c>
      <c r="CI34" s="19">
        <v>802.02895367625365</v>
      </c>
      <c r="CJ34" s="48">
        <f t="shared" si="221"/>
        <v>1032.611166030578</v>
      </c>
      <c r="CK34" s="33"/>
      <c r="CL34" s="51">
        <f t="shared" si="209"/>
        <v>42631.833828033996</v>
      </c>
      <c r="CM34" s="57"/>
      <c r="CN34" s="19">
        <v>2239.1582141114209</v>
      </c>
      <c r="CO34" s="19">
        <v>-227.48404638083431</v>
      </c>
      <c r="CP34" s="51">
        <f t="shared" si="222"/>
        <v>44643.507995764579</v>
      </c>
      <c r="CQ34" s="87"/>
      <c r="CR34" s="98"/>
      <c r="CS34" s="98"/>
      <c r="CT34" s="98"/>
      <c r="CU34" s="98"/>
      <c r="CV34" s="98"/>
      <c r="CW34" s="34"/>
      <c r="CX34" s="34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</row>
    <row r="35" spans="1:113" x14ac:dyDescent="0.3">
      <c r="A35" s="18" t="s">
        <v>17</v>
      </c>
      <c r="B35" s="18">
        <v>437.43309748211612</v>
      </c>
      <c r="C35" s="18">
        <v>401.44069293967027</v>
      </c>
      <c r="D35" s="18">
        <v>28.981852381535006</v>
      </c>
      <c r="E35" s="18">
        <v>71.909266328056319</v>
      </c>
      <c r="F35" s="37">
        <f t="shared" si="210"/>
        <v>939.76490913137775</v>
      </c>
      <c r="G35" s="19"/>
      <c r="H35" s="38">
        <v>86.708233305170353</v>
      </c>
      <c r="I35" s="38">
        <v>4.158505998780921</v>
      </c>
      <c r="J35" s="38">
        <v>29.944523089453739</v>
      </c>
      <c r="K35" s="38">
        <v>6007.7935896757454</v>
      </c>
      <c r="L35" s="38">
        <v>138.7756809143242</v>
      </c>
      <c r="M35" s="38">
        <v>117.70522084971427</v>
      </c>
      <c r="N35" s="38">
        <v>351.17238645641925</v>
      </c>
      <c r="O35" s="46">
        <f t="shared" si="211"/>
        <v>6736.2581402896076</v>
      </c>
      <c r="P35" s="33"/>
      <c r="Q35" s="47">
        <v>251.78217800681398</v>
      </c>
      <c r="R35" s="47">
        <v>168.88581039785291</v>
      </c>
      <c r="S35" s="47">
        <v>135.67455673881943</v>
      </c>
      <c r="T35" s="47">
        <v>23.822202711994507</v>
      </c>
      <c r="U35" s="47">
        <v>75.154020073619733</v>
      </c>
      <c r="V35" s="47">
        <v>197.53287636948613</v>
      </c>
      <c r="W35" s="47">
        <v>148.13083490071224</v>
      </c>
      <c r="X35" s="47">
        <v>68.146414588934903</v>
      </c>
      <c r="Y35" s="47">
        <v>134.94853226264615</v>
      </c>
      <c r="Z35" s="45">
        <v>269.28069080100425</v>
      </c>
      <c r="AA35" s="44">
        <v>199.40321178891861</v>
      </c>
      <c r="AB35" s="38">
        <v>196.80639588703224</v>
      </c>
      <c r="AC35" s="38">
        <v>441.04667296472769</v>
      </c>
      <c r="AD35" s="38">
        <v>41.093187160587064</v>
      </c>
      <c r="AE35" s="38">
        <v>435.13495684941603</v>
      </c>
      <c r="AF35" s="46">
        <f t="shared" si="212"/>
        <v>2786.8425415025658</v>
      </c>
      <c r="AG35" s="33"/>
      <c r="AH35" s="66">
        <v>164.01740789340079</v>
      </c>
      <c r="AI35" s="67">
        <v>279.80794819198422</v>
      </c>
      <c r="AJ35" s="40">
        <f t="shared" si="213"/>
        <v>443.82535608538501</v>
      </c>
      <c r="AK35" s="56"/>
      <c r="AL35" s="40">
        <v>4926.8132402820556</v>
      </c>
      <c r="AM35" s="33"/>
      <c r="AN35" s="51">
        <v>4292.0774409899841</v>
      </c>
      <c r="AO35" s="52"/>
      <c r="AP35" s="70">
        <v>739.04575037985376</v>
      </c>
      <c r="AQ35" s="43"/>
      <c r="AR35" s="38">
        <v>42.710783195529764</v>
      </c>
      <c r="AS35" s="38">
        <v>629.44540390674456</v>
      </c>
      <c r="AT35" s="45">
        <v>43.202632159456272</v>
      </c>
      <c r="AU35" s="38">
        <v>71.937233270566423</v>
      </c>
      <c r="AV35" s="38">
        <v>59.761896906590849</v>
      </c>
      <c r="AW35" s="50">
        <f t="shared" si="214"/>
        <v>847.05794943888782</v>
      </c>
      <c r="AX35" s="33"/>
      <c r="AY35" s="39">
        <v>910.82180993266718</v>
      </c>
      <c r="AZ35" s="39">
        <v>337.21772095471567</v>
      </c>
      <c r="BA35" s="50">
        <f t="shared" si="215"/>
        <v>1248.0395308873829</v>
      </c>
      <c r="BB35" s="50"/>
      <c r="BC35" s="73">
        <v>73.095422341029121</v>
      </c>
      <c r="BD35" s="73">
        <v>25.583413309585094</v>
      </c>
      <c r="BE35" s="73">
        <v>858.14570380968019</v>
      </c>
      <c r="BF35" s="73">
        <v>201.98019005010528</v>
      </c>
      <c r="BG35" s="50">
        <f t="shared" si="216"/>
        <v>1158.8047295103997</v>
      </c>
      <c r="BH35" s="50"/>
      <c r="BI35" s="45">
        <v>100.29708362178923</v>
      </c>
      <c r="BJ35" s="38">
        <v>1334.1126894926053</v>
      </c>
      <c r="BK35" s="38">
        <v>606.72048933568249</v>
      </c>
      <c r="BL35" s="38">
        <v>491.83933049224174</v>
      </c>
      <c r="BM35" s="51">
        <f t="shared" si="217"/>
        <v>2532.9695929423187</v>
      </c>
      <c r="BN35" s="33"/>
      <c r="BO35" s="33">
        <v>492.52871786835794</v>
      </c>
      <c r="BP35" s="33">
        <v>1656.6833393789984</v>
      </c>
      <c r="BQ35" s="51">
        <f t="shared" si="218"/>
        <v>2149.2120572473564</v>
      </c>
      <c r="BR35" s="33"/>
      <c r="BS35" s="37">
        <v>786.05442531668507</v>
      </c>
      <c r="BT35" s="33"/>
      <c r="BU35" s="45">
        <v>381.56898945286002</v>
      </c>
      <c r="BV35" s="44">
        <v>394.83860453505207</v>
      </c>
      <c r="BW35" s="51">
        <f t="shared" si="219"/>
        <v>776.40759398791215</v>
      </c>
      <c r="BX35" s="33"/>
      <c r="BY35" s="91">
        <v>6398.1175109856258</v>
      </c>
      <c r="BZ35" s="91">
        <v>645.87824226671</v>
      </c>
      <c r="CA35" s="37">
        <f t="shared" si="220"/>
        <v>7043.9957532523358</v>
      </c>
      <c r="CB35" s="33"/>
      <c r="CC35" s="90">
        <v>2186.7332917083245</v>
      </c>
      <c r="CD35" s="25"/>
      <c r="CE35" s="93">
        <v>1311.8313807410846</v>
      </c>
      <c r="CF35" s="33"/>
      <c r="CG35" s="19">
        <v>93.014982824296837</v>
      </c>
      <c r="CH35" s="19">
        <v>141.00720778604864</v>
      </c>
      <c r="CI35" s="19">
        <v>812.03827501813305</v>
      </c>
      <c r="CJ35" s="48">
        <f t="shared" si="221"/>
        <v>1046.0604656284786</v>
      </c>
      <c r="CK35" s="33"/>
      <c r="CL35" s="51">
        <f t="shared" si="209"/>
        <v>41951.794149321991</v>
      </c>
      <c r="CM35" s="57"/>
      <c r="CN35" s="19">
        <v>2391.6492115800443</v>
      </c>
      <c r="CO35" s="19">
        <v>-202.05855766394177</v>
      </c>
      <c r="CP35" s="51">
        <f t="shared" si="222"/>
        <v>44141.384803238092</v>
      </c>
      <c r="CQ35" s="87"/>
      <c r="CR35" s="98"/>
      <c r="CS35" s="98"/>
      <c r="CT35" s="98"/>
      <c r="CU35" s="98"/>
      <c r="CV35" s="98"/>
      <c r="CW35" s="34"/>
      <c r="CX35" s="34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</row>
    <row r="36" spans="1:113" x14ac:dyDescent="0.3">
      <c r="A36" s="18" t="s">
        <v>30</v>
      </c>
      <c r="B36" s="18">
        <v>416.27967298192192</v>
      </c>
      <c r="C36" s="18">
        <v>413.8139902227731</v>
      </c>
      <c r="D36" s="18">
        <v>29.342930758532756</v>
      </c>
      <c r="E36" s="18">
        <v>72.300995256568541</v>
      </c>
      <c r="F36" s="37">
        <f t="shared" si="210"/>
        <v>931.73758921979629</v>
      </c>
      <c r="G36" s="19"/>
      <c r="H36" s="18">
        <v>126.7621320479879</v>
      </c>
      <c r="I36" s="18">
        <v>1.2130576866340908E-3</v>
      </c>
      <c r="J36" s="18">
        <v>19.013763859735931</v>
      </c>
      <c r="K36" s="18">
        <v>6500.5514243948946</v>
      </c>
      <c r="L36" s="18">
        <v>152.97733003521375</v>
      </c>
      <c r="M36" s="18">
        <v>118.17604173311311</v>
      </c>
      <c r="N36" s="18">
        <v>296.34611157179535</v>
      </c>
      <c r="O36" s="46">
        <f t="shared" si="211"/>
        <v>7213.8280167004277</v>
      </c>
      <c r="P36" s="18"/>
      <c r="Q36" s="47">
        <v>209.06887709248588</v>
      </c>
      <c r="R36" s="47">
        <v>156.82997583529206</v>
      </c>
      <c r="S36" s="47">
        <v>141.20143491964268</v>
      </c>
      <c r="T36" s="47">
        <v>23.59586844036054</v>
      </c>
      <c r="U36" s="47">
        <v>75.662884501117134</v>
      </c>
      <c r="V36" s="47">
        <v>202.47119827872331</v>
      </c>
      <c r="W36" s="47">
        <v>145.57413389805464</v>
      </c>
      <c r="X36" s="47">
        <v>67.688522156914019</v>
      </c>
      <c r="Y36" s="47">
        <v>188.50076562412002</v>
      </c>
      <c r="Z36" s="45">
        <v>272.26225240097415</v>
      </c>
      <c r="AA36" s="44">
        <v>202.5307138760644</v>
      </c>
      <c r="AB36" s="38">
        <v>198.06390363160472</v>
      </c>
      <c r="AC36" s="38">
        <v>447.11648283948489</v>
      </c>
      <c r="AD36" s="38">
        <v>41.579994364781555</v>
      </c>
      <c r="AE36" s="38">
        <v>346.18013224698166</v>
      </c>
      <c r="AF36" s="46">
        <f t="shared" si="212"/>
        <v>2718.3271401066013</v>
      </c>
      <c r="AG36" s="33"/>
      <c r="AH36" s="66">
        <v>686.07958686130223</v>
      </c>
      <c r="AI36" s="67">
        <v>287.38439343519303</v>
      </c>
      <c r="AJ36" s="40">
        <f t="shared" si="213"/>
        <v>973.46398029649527</v>
      </c>
      <c r="AK36" s="56"/>
      <c r="AL36" s="40">
        <v>4946.5204932431843</v>
      </c>
      <c r="AM36" s="33"/>
      <c r="AN36" s="51">
        <v>4242.1868302719377</v>
      </c>
      <c r="AO36" s="52"/>
      <c r="AP36" s="70">
        <v>597.16761735609225</v>
      </c>
      <c r="AQ36" s="43"/>
      <c r="AR36" s="38">
        <v>39.051967214923536</v>
      </c>
      <c r="AS36" s="38">
        <v>644.55209360050628</v>
      </c>
      <c r="AT36" s="45">
        <v>41.906553194672526</v>
      </c>
      <c r="AU36" s="38">
        <v>71.822551475010471</v>
      </c>
      <c r="AV36" s="38">
        <v>64.56172792691774</v>
      </c>
      <c r="AW36" s="50">
        <f t="shared" si="214"/>
        <v>861.89489341203057</v>
      </c>
      <c r="AX36" s="33"/>
      <c r="AY36" s="39">
        <v>939.05728604057879</v>
      </c>
      <c r="AZ36" s="39">
        <v>338.5439096644908</v>
      </c>
      <c r="BA36" s="50">
        <f t="shared" si="215"/>
        <v>1277.6011957050696</v>
      </c>
      <c r="BB36" s="50"/>
      <c r="BC36" s="73">
        <v>71.087170887116272</v>
      </c>
      <c r="BD36" s="73">
        <v>24.816300163118477</v>
      </c>
      <c r="BE36" s="73">
        <v>884.74822062778105</v>
      </c>
      <c r="BF36" s="73">
        <v>204.83469217215264</v>
      </c>
      <c r="BG36" s="50">
        <f t="shared" si="216"/>
        <v>1185.4863838501685</v>
      </c>
      <c r="BH36" s="50"/>
      <c r="BI36" s="45">
        <v>96.243042863743469</v>
      </c>
      <c r="BJ36" s="38">
        <v>1128.0335310758114</v>
      </c>
      <c r="BK36" s="38">
        <v>642.94669983837593</v>
      </c>
      <c r="BL36" s="38">
        <v>506.1421786586194</v>
      </c>
      <c r="BM36" s="51">
        <f t="shared" si="217"/>
        <v>2373.3654524365502</v>
      </c>
      <c r="BN36" s="33"/>
      <c r="BO36" s="33">
        <v>493.76341525611235</v>
      </c>
      <c r="BP36" s="33">
        <v>1693.3457416794545</v>
      </c>
      <c r="BQ36" s="51">
        <f t="shared" si="218"/>
        <v>2187.1091569355667</v>
      </c>
      <c r="BR36" s="33"/>
      <c r="BS36" s="37">
        <v>798.47331777185184</v>
      </c>
      <c r="BT36" s="33"/>
      <c r="BU36" s="45">
        <v>382.57196483540133</v>
      </c>
      <c r="BV36" s="44">
        <v>400.12776401740155</v>
      </c>
      <c r="BW36" s="51">
        <f t="shared" si="219"/>
        <v>782.69972885280288</v>
      </c>
      <c r="BX36" s="33"/>
      <c r="BY36" s="91">
        <v>6397.6185921282704</v>
      </c>
      <c r="BZ36" s="91">
        <v>674.04048281744883</v>
      </c>
      <c r="CA36" s="37">
        <f t="shared" si="220"/>
        <v>7071.6590749457191</v>
      </c>
      <c r="CB36" s="33"/>
      <c r="CC36" s="90">
        <v>2262.5840574243825</v>
      </c>
      <c r="CD36" s="25"/>
      <c r="CE36" s="93">
        <v>1332.9151421700706</v>
      </c>
      <c r="CF36" s="33"/>
      <c r="CG36" s="19">
        <v>94.001619517091299</v>
      </c>
      <c r="CH36" s="19">
        <v>142.4172798639091</v>
      </c>
      <c r="CI36" s="19">
        <v>821.76649355284917</v>
      </c>
      <c r="CJ36" s="48">
        <f t="shared" si="221"/>
        <v>1058.1853929338495</v>
      </c>
      <c r="CK36" s="33"/>
      <c r="CL36" s="51">
        <f t="shared" si="209"/>
        <v>42815.205463632599</v>
      </c>
      <c r="CM36" s="33"/>
      <c r="CN36" s="19">
        <v>2229.1839876388462</v>
      </c>
      <c r="CO36" s="19">
        <v>-184.77558850837173</v>
      </c>
      <c r="CP36" s="51">
        <f t="shared" si="222"/>
        <v>44859.613862763072</v>
      </c>
      <c r="CQ36" s="87"/>
      <c r="CR36" s="98"/>
      <c r="CS36" s="98"/>
      <c r="CT36" s="98"/>
      <c r="CU36" s="98"/>
      <c r="CV36" s="98"/>
      <c r="CW36" s="34"/>
      <c r="CX36" s="34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</row>
    <row r="37" spans="1:113" x14ac:dyDescent="0.3">
      <c r="A37" s="18" t="s">
        <v>7</v>
      </c>
      <c r="B37" s="18">
        <v>405.37018105554387</v>
      </c>
      <c r="C37" s="18">
        <v>431.33557562793021</v>
      </c>
      <c r="D37" s="18">
        <v>30.138715706140886</v>
      </c>
      <c r="E37" s="18">
        <v>72.715616871158915</v>
      </c>
      <c r="F37" s="37">
        <f t="shared" si="210"/>
        <v>939.56008926077391</v>
      </c>
      <c r="G37" s="19"/>
      <c r="H37" s="18">
        <v>127.13332999845463</v>
      </c>
      <c r="I37" s="18">
        <v>6.1202809043714999E-5</v>
      </c>
      <c r="J37" s="18">
        <v>21.210193191170887</v>
      </c>
      <c r="K37" s="18">
        <v>5700.7622479736792</v>
      </c>
      <c r="L37" s="18">
        <v>148.29142054058468</v>
      </c>
      <c r="M37" s="18">
        <v>120.53956256777535</v>
      </c>
      <c r="N37" s="18">
        <v>258.37225016679236</v>
      </c>
      <c r="O37" s="46">
        <f t="shared" si="211"/>
        <v>6376.3090656412669</v>
      </c>
      <c r="P37" s="18"/>
      <c r="Q37" s="47">
        <v>270.7180037649523</v>
      </c>
      <c r="R37" s="47">
        <v>146.04947465985148</v>
      </c>
      <c r="S37" s="47">
        <v>151.3511472826998</v>
      </c>
      <c r="T37" s="47">
        <v>23.369534168726602</v>
      </c>
      <c r="U37" s="47">
        <v>80.278416446142359</v>
      </c>
      <c r="V37" s="47">
        <v>208.14039183052739</v>
      </c>
      <c r="W37" s="47">
        <v>144.51740768760976</v>
      </c>
      <c r="X37" s="47">
        <v>67.230629724893163</v>
      </c>
      <c r="Y37" s="47">
        <v>121.21415517845153</v>
      </c>
      <c r="Z37" s="45">
        <v>275.24381400094387</v>
      </c>
      <c r="AA37" s="44">
        <v>205.65821596321052</v>
      </c>
      <c r="AB37" s="38">
        <v>199.3214113761772</v>
      </c>
      <c r="AC37" s="38">
        <v>453.18629271424186</v>
      </c>
      <c r="AD37" s="38">
        <v>42.066801568976018</v>
      </c>
      <c r="AE37" s="38">
        <v>415.96950042480734</v>
      </c>
      <c r="AF37" s="46">
        <f t="shared" si="212"/>
        <v>2804.3151967922113</v>
      </c>
      <c r="AG37" s="33"/>
      <c r="AH37" s="66">
        <v>-26.589534935838969</v>
      </c>
      <c r="AI37" s="67">
        <v>236.00867762840053</v>
      </c>
      <c r="AJ37" s="40">
        <f t="shared" si="213"/>
        <v>209.41914269256156</v>
      </c>
      <c r="AK37" s="56"/>
      <c r="AL37" s="40">
        <v>5045.450903108047</v>
      </c>
      <c r="AM37" s="33"/>
      <c r="AN37" s="51">
        <v>4367.811704168932</v>
      </c>
      <c r="AO37" s="52"/>
      <c r="AP37" s="70">
        <v>679.59441235192776</v>
      </c>
      <c r="AQ37" s="43"/>
      <c r="AR37" s="38">
        <v>34.079481953183794</v>
      </c>
      <c r="AS37" s="38">
        <v>658.73223965971727</v>
      </c>
      <c r="AT37" s="45">
        <v>40.858889364805748</v>
      </c>
      <c r="AU37" s="38">
        <v>71.707869679454461</v>
      </c>
      <c r="AV37" s="38">
        <v>56.547523604524827</v>
      </c>
      <c r="AW37" s="50">
        <f t="shared" si="214"/>
        <v>861.92600426168599</v>
      </c>
      <c r="AX37" s="33"/>
      <c r="AY37" s="39">
        <v>939.99634332661878</v>
      </c>
      <c r="AZ37" s="39">
        <v>339.87009837426558</v>
      </c>
      <c r="BA37" s="50">
        <f t="shared" si="215"/>
        <v>1279.8664417008845</v>
      </c>
      <c r="BB37" s="50"/>
      <c r="BC37" s="73">
        <v>69.078919433203367</v>
      </c>
      <c r="BD37" s="73">
        <v>24.04918701665185</v>
      </c>
      <c r="BE37" s="73">
        <v>894.480451054686</v>
      </c>
      <c r="BF37" s="73">
        <v>207.68919429419995</v>
      </c>
      <c r="BG37" s="50">
        <f t="shared" si="216"/>
        <v>1195.297751798741</v>
      </c>
      <c r="BH37" s="50"/>
      <c r="BI37" s="45">
        <v>104.93066218575851</v>
      </c>
      <c r="BJ37" s="38">
        <v>1355.7092458128736</v>
      </c>
      <c r="BK37" s="38">
        <v>660.20839024107522</v>
      </c>
      <c r="BL37" s="38">
        <v>520.44502682499729</v>
      </c>
      <c r="BM37" s="51">
        <f t="shared" si="217"/>
        <v>2641.2933250647047</v>
      </c>
      <c r="BN37" s="33"/>
      <c r="BO37" s="33">
        <v>496.84555854302005</v>
      </c>
      <c r="BP37" s="33">
        <v>1729.4986732643092</v>
      </c>
      <c r="BQ37" s="51">
        <f t="shared" si="218"/>
        <v>2226.3442318073294</v>
      </c>
      <c r="BR37" s="33"/>
      <c r="BS37" s="37">
        <v>810.8922102270185</v>
      </c>
      <c r="BT37" s="33"/>
      <c r="BU37" s="45">
        <v>391.35609782785423</v>
      </c>
      <c r="BV37" s="44">
        <v>405.41692349975119</v>
      </c>
      <c r="BW37" s="51">
        <f t="shared" si="219"/>
        <v>796.77302132760542</v>
      </c>
      <c r="BX37" s="33"/>
      <c r="BY37" s="91">
        <v>7534.407052715198</v>
      </c>
      <c r="BZ37" s="91">
        <v>674.28390583137775</v>
      </c>
      <c r="CA37" s="37">
        <f t="shared" si="220"/>
        <v>8208.6909585465764</v>
      </c>
      <c r="CB37" s="33"/>
      <c r="CC37" s="90">
        <v>2307.7789270838111</v>
      </c>
      <c r="CD37" s="25"/>
      <c r="CE37" s="93">
        <v>1401.0459749291967</v>
      </c>
      <c r="CF37" s="33"/>
      <c r="CG37" s="19">
        <v>94.765166641423264</v>
      </c>
      <c r="CH37" s="19">
        <v>144.19293850925231</v>
      </c>
      <c r="CI37" s="19">
        <v>831.72137285574809</v>
      </c>
      <c r="CJ37" s="48">
        <f t="shared" si="221"/>
        <v>1070.6794780064238</v>
      </c>
      <c r="CK37" s="33"/>
      <c r="CL37" s="51">
        <f t="shared" si="209"/>
        <v>43223.048838769697</v>
      </c>
      <c r="CM37" s="33"/>
      <c r="CN37" s="19">
        <v>2231.2478185636137</v>
      </c>
      <c r="CO37" s="19">
        <v>-163.59522342915122</v>
      </c>
      <c r="CP37" s="51">
        <f t="shared" si="222"/>
        <v>45290.701433904156</v>
      </c>
      <c r="CQ37" s="87"/>
      <c r="CR37" s="98"/>
      <c r="CS37" s="98"/>
      <c r="CT37" s="98"/>
      <c r="CU37" s="98"/>
      <c r="CV37" s="98"/>
      <c r="CW37" s="34"/>
      <c r="CX37" s="34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</row>
    <row r="38" spans="1:113" x14ac:dyDescent="0.3">
      <c r="A38" s="18" t="s">
        <v>15</v>
      </c>
      <c r="B38" s="18">
        <v>404.70462170298197</v>
      </c>
      <c r="C38" s="18">
        <v>442.05843747579064</v>
      </c>
      <c r="D38" s="18">
        <v>29.70416169098338</v>
      </c>
      <c r="E38" s="18">
        <v>73.153131171827397</v>
      </c>
      <c r="F38" s="37">
        <f t="shared" si="210"/>
        <v>949.62035204158337</v>
      </c>
      <c r="G38" s="19"/>
      <c r="H38" s="18">
        <v>97.311094325758745</v>
      </c>
      <c r="I38" s="18">
        <v>-5.7592743879516552E-4</v>
      </c>
      <c r="J38" s="18">
        <v>20.589583914539801</v>
      </c>
      <c r="K38" s="18">
        <v>5707.0695406450104</v>
      </c>
      <c r="L38" s="18">
        <v>154.37225159108402</v>
      </c>
      <c r="M38" s="18">
        <v>123.55305163196977</v>
      </c>
      <c r="N38" s="18">
        <v>238.2698818739922</v>
      </c>
      <c r="O38" s="46">
        <f t="shared" si="211"/>
        <v>6341.1648280549152</v>
      </c>
      <c r="P38" s="18"/>
      <c r="Q38" s="47">
        <v>311.19911789298249</v>
      </c>
      <c r="R38" s="47">
        <v>148.10278751750093</v>
      </c>
      <c r="S38" s="47">
        <v>150.98235122402423</v>
      </c>
      <c r="T38" s="47">
        <v>23.143199897092629</v>
      </c>
      <c r="U38" s="47">
        <v>79.179046701334755</v>
      </c>
      <c r="V38" s="47">
        <v>209.80551496517171</v>
      </c>
      <c r="W38" s="47">
        <v>143.73260364846058</v>
      </c>
      <c r="X38" s="47">
        <v>66.772737292872307</v>
      </c>
      <c r="Y38" s="47">
        <v>124.04252077914632</v>
      </c>
      <c r="Z38" s="45">
        <v>278.22537560091359</v>
      </c>
      <c r="AA38" s="44">
        <v>208.78571805035642</v>
      </c>
      <c r="AB38" s="38">
        <v>200.57891912074973</v>
      </c>
      <c r="AC38" s="38">
        <v>459.25610258899871</v>
      </c>
      <c r="AD38" s="38">
        <v>42.553608773170509</v>
      </c>
      <c r="AE38" s="38">
        <v>385.68659396333874</v>
      </c>
      <c r="AF38" s="46">
        <f t="shared" si="212"/>
        <v>2832.0461980161144</v>
      </c>
      <c r="AG38" s="33"/>
      <c r="AH38" s="66">
        <v>39.059858340386427</v>
      </c>
      <c r="AI38" s="67">
        <v>253.07188769332919</v>
      </c>
      <c r="AJ38" s="40">
        <f t="shared" si="213"/>
        <v>292.13174603371561</v>
      </c>
      <c r="AK38" s="56"/>
      <c r="AL38" s="40">
        <v>5171.5871756857487</v>
      </c>
      <c r="AM38" s="33"/>
      <c r="AN38" s="51">
        <v>4529.6146579005344</v>
      </c>
      <c r="AO38" s="52"/>
      <c r="AP38" s="70">
        <v>453.16332354055373</v>
      </c>
      <c r="AQ38" s="43"/>
      <c r="AR38" s="38">
        <v>33.983824729992484</v>
      </c>
      <c r="AS38" s="38">
        <v>671.9068844529113</v>
      </c>
      <c r="AT38" s="45">
        <v>42.697539386222033</v>
      </c>
      <c r="AU38" s="38">
        <v>71.593187883898452</v>
      </c>
      <c r="AV38" s="38">
        <v>54.587617157033492</v>
      </c>
      <c r="AW38" s="50">
        <f t="shared" si="214"/>
        <v>874.76905361005788</v>
      </c>
      <c r="AX38" s="33"/>
      <c r="AY38" s="39">
        <v>950.33630310321166</v>
      </c>
      <c r="AZ38" s="39">
        <v>341.19628708404059</v>
      </c>
      <c r="BA38" s="50">
        <f t="shared" si="215"/>
        <v>1291.5325901872523</v>
      </c>
      <c r="BB38" s="50"/>
      <c r="BC38" s="73">
        <v>67.070667979290505</v>
      </c>
      <c r="BD38" s="73">
        <v>23.282073870185229</v>
      </c>
      <c r="BE38" s="73">
        <v>923.10382548843586</v>
      </c>
      <c r="BF38" s="73">
        <v>210.54369641624723</v>
      </c>
      <c r="BG38" s="50">
        <f t="shared" si="216"/>
        <v>1224.0002637541588</v>
      </c>
      <c r="BH38" s="50"/>
      <c r="BI38" s="45">
        <v>95.165842028442682</v>
      </c>
      <c r="BJ38" s="38">
        <v>1283.5253209907528</v>
      </c>
      <c r="BK38" s="38">
        <v>658.67990611482173</v>
      </c>
      <c r="BL38" s="38">
        <v>534.74787499137483</v>
      </c>
      <c r="BM38" s="51">
        <f t="shared" si="217"/>
        <v>2572.1189441253919</v>
      </c>
      <c r="BN38" s="33"/>
      <c r="BO38" s="33">
        <v>500.01404425668323</v>
      </c>
      <c r="BP38" s="33">
        <v>1763.154717446032</v>
      </c>
      <c r="BQ38" s="51">
        <f t="shared" si="218"/>
        <v>2263.1687617027151</v>
      </c>
      <c r="BR38" s="33"/>
      <c r="BS38" s="37">
        <v>823.31110268218492</v>
      </c>
      <c r="BT38" s="33"/>
      <c r="BU38" s="45">
        <v>397.11866270220185</v>
      </c>
      <c r="BV38" s="44">
        <v>410.70608298210072</v>
      </c>
      <c r="BW38" s="51">
        <f t="shared" si="219"/>
        <v>807.82474568430257</v>
      </c>
      <c r="BX38" s="33"/>
      <c r="BY38" s="91">
        <v>7720.4521901403723</v>
      </c>
      <c r="BZ38" s="91">
        <v>722.38949859804109</v>
      </c>
      <c r="CA38" s="37">
        <f t="shared" si="220"/>
        <v>8442.8416887384137</v>
      </c>
      <c r="CB38" s="33"/>
      <c r="CC38" s="90">
        <v>2307.4791429697239</v>
      </c>
      <c r="CD38" s="25"/>
      <c r="CE38" s="93">
        <v>1427.5359694173226</v>
      </c>
      <c r="CF38" s="33"/>
      <c r="CG38" s="19">
        <v>95.719319086053517</v>
      </c>
      <c r="CH38" s="19">
        <v>146.09830399871359</v>
      </c>
      <c r="CI38" s="19">
        <v>842.82327291276351</v>
      </c>
      <c r="CJ38" s="48">
        <f t="shared" si="221"/>
        <v>1084.6408959975306</v>
      </c>
      <c r="CK38" s="33"/>
      <c r="CL38" s="51">
        <f t="shared" si="209"/>
        <v>43688.551440142219</v>
      </c>
      <c r="CM38" s="33"/>
      <c r="CN38" s="19">
        <v>2357.9402584537411</v>
      </c>
      <c r="CO38" s="19">
        <v>-156.90207977366097</v>
      </c>
      <c r="CP38" s="51">
        <f t="shared" si="222"/>
        <v>45889.589618822298</v>
      </c>
      <c r="CQ38" s="87"/>
      <c r="CR38" s="98"/>
      <c r="CS38" s="98"/>
      <c r="CT38" s="98"/>
      <c r="CU38" s="98"/>
      <c r="CV38" s="98"/>
      <c r="CW38" s="34"/>
      <c r="CX38" s="34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</row>
    <row r="39" spans="1:113" x14ac:dyDescent="0.3">
      <c r="A39" s="18" t="s">
        <v>17</v>
      </c>
      <c r="B39" s="18">
        <v>414.28299492423639</v>
      </c>
      <c r="C39" s="18">
        <v>410.65098921906258</v>
      </c>
      <c r="D39" s="18">
        <v>28.658326035531712</v>
      </c>
      <c r="E39" s="18">
        <v>73.613538158574102</v>
      </c>
      <c r="F39" s="37">
        <f t="shared" si="210"/>
        <v>927.20584833740475</v>
      </c>
      <c r="G39" s="19"/>
      <c r="H39" s="18">
        <v>94.1659684777987</v>
      </c>
      <c r="I39" s="18">
        <v>-6.983330568825516E-4</v>
      </c>
      <c r="J39" s="18">
        <v>16.538457969234841</v>
      </c>
      <c r="K39" s="18">
        <v>3928.4054951830108</v>
      </c>
      <c r="L39" s="18">
        <v>152.12545595311744</v>
      </c>
      <c r="M39" s="18">
        <v>124.78858214828917</v>
      </c>
      <c r="N39" s="18">
        <v>237.07211298190683</v>
      </c>
      <c r="O39" s="46">
        <f t="shared" si="211"/>
        <v>4553.0953743803011</v>
      </c>
      <c r="P39" s="18"/>
      <c r="Q39" s="47">
        <v>231.49585289654146</v>
      </c>
      <c r="R39" s="47">
        <v>138.78820831513843</v>
      </c>
      <c r="S39" s="47">
        <v>150.69286606956564</v>
      </c>
      <c r="T39" s="47">
        <v>22.916865625458662</v>
      </c>
      <c r="U39" s="47">
        <v>78.718395379961038</v>
      </c>
      <c r="V39" s="47">
        <v>207.28784878558946</v>
      </c>
      <c r="W39" s="47">
        <v>146.11449707579797</v>
      </c>
      <c r="X39" s="47">
        <v>66.31484486085148</v>
      </c>
      <c r="Y39" s="47">
        <v>135.78780413036264</v>
      </c>
      <c r="Z39" s="45">
        <v>281.20693720088337</v>
      </c>
      <c r="AA39" s="44">
        <v>211.91322013750232</v>
      </c>
      <c r="AB39" s="38">
        <v>201.83642686532227</v>
      </c>
      <c r="AC39" s="38">
        <v>465.32591246375569</v>
      </c>
      <c r="AD39" s="38">
        <v>43.040415977365001</v>
      </c>
      <c r="AE39" s="38">
        <v>224.14500190007951</v>
      </c>
      <c r="AF39" s="46">
        <f t="shared" si="212"/>
        <v>2605.5850976841748</v>
      </c>
      <c r="AG39" s="33"/>
      <c r="AH39" s="66">
        <v>-62.933297457165963</v>
      </c>
      <c r="AI39" s="67">
        <v>229.75359308359947</v>
      </c>
      <c r="AJ39" s="40">
        <f t="shared" si="213"/>
        <v>166.82029562643351</v>
      </c>
      <c r="AK39" s="56"/>
      <c r="AL39" s="40">
        <v>5223.303047442595</v>
      </c>
      <c r="AM39" s="33"/>
      <c r="AN39" s="51">
        <v>4760.5707852447922</v>
      </c>
      <c r="AO39" s="52"/>
      <c r="AP39" s="70">
        <v>424.78049633442987</v>
      </c>
      <c r="AQ39" s="43"/>
      <c r="AR39" s="38">
        <v>40.977476101900159</v>
      </c>
      <c r="AS39" s="38">
        <v>686.68883591087558</v>
      </c>
      <c r="AT39" s="45">
        <v>42.398656610518529</v>
      </c>
      <c r="AU39" s="38">
        <v>71.478506088342556</v>
      </c>
      <c r="AV39" s="38">
        <v>53.807602109867318</v>
      </c>
      <c r="AW39" s="50">
        <f t="shared" si="214"/>
        <v>895.35107682150408</v>
      </c>
      <c r="AX39" s="33"/>
      <c r="AY39" s="39">
        <v>970.29336546837862</v>
      </c>
      <c r="AZ39" s="39">
        <v>342.52247579381549</v>
      </c>
      <c r="BA39" s="50">
        <f t="shared" si="215"/>
        <v>1312.8158412621942</v>
      </c>
      <c r="BB39" s="50"/>
      <c r="BC39" s="73">
        <v>65.062416525377614</v>
      </c>
      <c r="BD39" s="73">
        <v>22.514960723718602</v>
      </c>
      <c r="BE39" s="73">
        <v>937.87348669625123</v>
      </c>
      <c r="BF39" s="73">
        <v>213.39819853829451</v>
      </c>
      <c r="BG39" s="50">
        <f t="shared" si="216"/>
        <v>1238.849062483642</v>
      </c>
      <c r="BH39" s="50"/>
      <c r="BI39" s="45">
        <v>101.27583884955011</v>
      </c>
      <c r="BJ39" s="38">
        <v>1169.7893699332042</v>
      </c>
      <c r="BK39" s="38">
        <v>668.39545291462457</v>
      </c>
      <c r="BL39" s="38">
        <v>549.0507231577526</v>
      </c>
      <c r="BM39" s="51">
        <f t="shared" si="217"/>
        <v>2488.5113848551314</v>
      </c>
      <c r="BN39" s="33"/>
      <c r="BO39" s="33">
        <v>499.35312680885295</v>
      </c>
      <c r="BP39" s="33">
        <v>1793.9393988126394</v>
      </c>
      <c r="BQ39" s="51">
        <f t="shared" si="218"/>
        <v>2293.2925256214921</v>
      </c>
      <c r="BR39" s="33"/>
      <c r="BS39" s="37">
        <v>835.72999513735169</v>
      </c>
      <c r="BT39" s="33"/>
      <c r="BU39" s="45">
        <v>402.19435938731294</v>
      </c>
      <c r="BV39" s="44">
        <v>415.99524246445026</v>
      </c>
      <c r="BW39" s="51">
        <f t="shared" si="219"/>
        <v>818.1896018517632</v>
      </c>
      <c r="BX39" s="33"/>
      <c r="BY39" s="91">
        <v>7488.1502750232103</v>
      </c>
      <c r="BZ39" s="91">
        <v>711.44498652083007</v>
      </c>
      <c r="CA39" s="37">
        <f t="shared" si="220"/>
        <v>8199.5952615440401</v>
      </c>
      <c r="CB39" s="33"/>
      <c r="CC39" s="90">
        <v>2333.2450792009304</v>
      </c>
      <c r="CD39" s="25"/>
      <c r="CE39" s="93">
        <v>1462.7395391693085</v>
      </c>
      <c r="CF39" s="33"/>
      <c r="CG39" s="19">
        <v>96.698127579844197</v>
      </c>
      <c r="CH39" s="19">
        <v>147.95053829680927</v>
      </c>
      <c r="CI39" s="19">
        <v>851.41096780512589</v>
      </c>
      <c r="CJ39" s="48">
        <f t="shared" si="221"/>
        <v>1096.0596336817794</v>
      </c>
      <c r="CK39" s="33"/>
      <c r="CL39" s="51">
        <f t="shared" si="209"/>
        <v>41635.739946679263</v>
      </c>
      <c r="CM39" s="33"/>
      <c r="CN39" s="19">
        <v>2370.7256928130391</v>
      </c>
      <c r="CO39" s="19">
        <v>-144.72710828881617</v>
      </c>
      <c r="CP39" s="51">
        <f t="shared" si="222"/>
        <v>43861.738531203482</v>
      </c>
      <c r="CQ39" s="87"/>
      <c r="CR39" s="98"/>
      <c r="CS39" s="98"/>
      <c r="CT39" s="98"/>
      <c r="CU39" s="98"/>
      <c r="CV39" s="98"/>
      <c r="CW39" s="34"/>
      <c r="CX39" s="34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</row>
    <row r="40" spans="1:113" x14ac:dyDescent="0.3">
      <c r="A40" s="18" t="s">
        <v>33</v>
      </c>
      <c r="B40" s="18">
        <v>434.10530071930771</v>
      </c>
      <c r="C40" s="18">
        <v>363.61325394461574</v>
      </c>
      <c r="D40" s="18">
        <v>28.061439620178067</v>
      </c>
      <c r="E40" s="18">
        <v>74.096837831398915</v>
      </c>
      <c r="F40" s="37">
        <f t="shared" si="210"/>
        <v>899.87683211550041</v>
      </c>
      <c r="G40" s="19"/>
      <c r="H40" s="18">
        <v>109.6035114193253</v>
      </c>
      <c r="I40" s="18">
        <v>-3.0601404521844212E-4</v>
      </c>
      <c r="J40" s="18">
        <v>17.240720301029782</v>
      </c>
      <c r="K40" s="18">
        <v>4935.7292056110327</v>
      </c>
      <c r="L40" s="18">
        <v>160.8843028317809</v>
      </c>
      <c r="M40" s="18">
        <v>128.36916066876137</v>
      </c>
      <c r="N40" s="18">
        <v>253.48446982485032</v>
      </c>
      <c r="O40" s="46">
        <f t="shared" si="211"/>
        <v>5605.3110646427358</v>
      </c>
      <c r="P40" s="18"/>
      <c r="Q40" s="47">
        <v>217.12832071548269</v>
      </c>
      <c r="R40" s="47">
        <v>130.99987775822433</v>
      </c>
      <c r="S40" s="47">
        <v>158.84104027451212</v>
      </c>
      <c r="T40" s="47">
        <v>23.741685734468604</v>
      </c>
      <c r="U40" s="47">
        <v>81.461427622143475</v>
      </c>
      <c r="V40" s="47">
        <v>202.10565256594964</v>
      </c>
      <c r="W40" s="47">
        <v>142.83002952974249</v>
      </c>
      <c r="X40" s="47">
        <v>67.840222647227279</v>
      </c>
      <c r="Y40" s="47">
        <v>168.41221319731702</v>
      </c>
      <c r="Z40" s="45">
        <v>283.69235768043791</v>
      </c>
      <c r="AA40" s="44">
        <v>215.18308117709637</v>
      </c>
      <c r="AB40" s="38">
        <v>208.76628796860172</v>
      </c>
      <c r="AC40" s="38">
        <v>465.17294613691877</v>
      </c>
      <c r="AD40" s="38">
        <v>43.937879931428142</v>
      </c>
      <c r="AE40" s="38">
        <v>265.71823741047359</v>
      </c>
      <c r="AF40" s="46">
        <f t="shared" si="212"/>
        <v>2675.831260350024</v>
      </c>
      <c r="AG40" s="33"/>
      <c r="AH40" s="66">
        <v>106.24511909438093</v>
      </c>
      <c r="AI40" s="67">
        <v>205.78720638518297</v>
      </c>
      <c r="AJ40" s="40">
        <f t="shared" si="213"/>
        <v>312.03232547956389</v>
      </c>
      <c r="AK40" s="56"/>
      <c r="AL40" s="40">
        <v>5244.1962596323774</v>
      </c>
      <c r="AM40" s="33"/>
      <c r="AN40" s="51">
        <v>4784.0422083176618</v>
      </c>
      <c r="AO40" s="52"/>
      <c r="AP40" s="70">
        <v>368.23530900819532</v>
      </c>
      <c r="AQ40" s="43"/>
      <c r="AR40" s="38">
        <v>36.045900488496983</v>
      </c>
      <c r="AS40" s="38">
        <v>694.24241310590014</v>
      </c>
      <c r="AT40" s="45">
        <v>42.356257953907914</v>
      </c>
      <c r="AU40" s="38">
        <v>69.672969513913699</v>
      </c>
      <c r="AV40" s="38">
        <v>59.809615092239284</v>
      </c>
      <c r="AW40" s="50">
        <f t="shared" si="214"/>
        <v>902.12715615445802</v>
      </c>
      <c r="AX40" s="33"/>
      <c r="AY40" s="39">
        <v>960.57385895408015</v>
      </c>
      <c r="AZ40" s="39">
        <v>301.79021612210227</v>
      </c>
      <c r="BA40" s="50">
        <f t="shared" si="215"/>
        <v>1262.3640750761824</v>
      </c>
      <c r="BB40" s="50"/>
      <c r="BC40" s="73">
        <v>67.070667979290505</v>
      </c>
      <c r="BD40" s="73">
        <v>24.896038731900084</v>
      </c>
      <c r="BE40" s="73">
        <v>959.40858190835263</v>
      </c>
      <c r="BF40" s="73">
        <v>230.9091812159709</v>
      </c>
      <c r="BG40" s="50">
        <f t="shared" si="216"/>
        <v>1282.2844698355141</v>
      </c>
      <c r="BH40" s="50"/>
      <c r="BI40" s="45">
        <v>113.6306271675099</v>
      </c>
      <c r="BJ40" s="44">
        <v>1196.0104341927752</v>
      </c>
      <c r="BK40" s="38">
        <v>664.0554914782831</v>
      </c>
      <c r="BL40" s="38">
        <v>550.68410183481296</v>
      </c>
      <c r="BM40" s="51">
        <f t="shared" si="217"/>
        <v>2524.3806546733813</v>
      </c>
      <c r="BN40" s="33"/>
      <c r="BO40" s="33">
        <v>502.80221715036413</v>
      </c>
      <c r="BP40" s="33">
        <v>1827.5937019343648</v>
      </c>
      <c r="BQ40" s="51">
        <f t="shared" si="218"/>
        <v>2330.395919084729</v>
      </c>
      <c r="BR40" s="33"/>
      <c r="BS40" s="37">
        <v>823.31110268218492</v>
      </c>
      <c r="BT40" s="33"/>
      <c r="BU40" s="45">
        <v>397.66192426427699</v>
      </c>
      <c r="BV40" s="44">
        <v>424.31514731373915</v>
      </c>
      <c r="BW40" s="51">
        <f t="shared" si="219"/>
        <v>821.97707157801619</v>
      </c>
      <c r="BX40" s="33"/>
      <c r="BY40" s="91">
        <v>7821.7947247181546</v>
      </c>
      <c r="BZ40" s="91">
        <v>793.2625241399378</v>
      </c>
      <c r="CA40" s="37">
        <f t="shared" si="220"/>
        <v>8615.0572488580929</v>
      </c>
      <c r="CB40" s="33"/>
      <c r="CC40" s="90">
        <v>2441.7771701850879</v>
      </c>
      <c r="CD40" s="25"/>
      <c r="CE40" s="93">
        <v>1473.1619542098915</v>
      </c>
      <c r="CF40" s="33"/>
      <c r="CG40" s="19">
        <v>97.644220036584699</v>
      </c>
      <c r="CH40" s="19">
        <v>149.44898134867935</v>
      </c>
      <c r="CI40" s="19">
        <v>860.13963304706419</v>
      </c>
      <c r="CJ40" s="48">
        <f t="shared" si="221"/>
        <v>1107.2328344323282</v>
      </c>
      <c r="CK40" s="33"/>
      <c r="CL40" s="51">
        <f t="shared" si="209"/>
        <v>43473.594916315924</v>
      </c>
      <c r="CM40" s="33"/>
      <c r="CN40" s="19">
        <v>2452.1137883878641</v>
      </c>
      <c r="CO40" s="19">
        <v>-132.55153555245926</v>
      </c>
      <c r="CP40" s="51">
        <f t="shared" si="222"/>
        <v>45793.157169151324</v>
      </c>
      <c r="CQ40" s="87"/>
      <c r="CR40" s="98"/>
      <c r="CS40" s="98"/>
      <c r="CT40" s="98"/>
      <c r="CU40" s="98"/>
      <c r="CV40" s="98"/>
      <c r="CW40" s="34"/>
      <c r="CX40" s="34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</row>
    <row r="41" spans="1:113" x14ac:dyDescent="0.3">
      <c r="A41" s="18" t="s">
        <v>7</v>
      </c>
      <c r="B41" s="18">
        <v>449.14234501346891</v>
      </c>
      <c r="C41" s="18">
        <v>455.02199224239223</v>
      </c>
      <c r="D41" s="18">
        <v>30.824039414788732</v>
      </c>
      <c r="E41" s="18">
        <v>74.515396946208085</v>
      </c>
      <c r="F41" s="37">
        <f t="shared" si="210"/>
        <v>1009.503773616858</v>
      </c>
      <c r="G41" s="19"/>
      <c r="H41" s="18">
        <v>68.338852028967764</v>
      </c>
      <c r="I41" s="18">
        <v>-2.6680822465438266E-5</v>
      </c>
      <c r="J41" s="18">
        <v>19.230491481841455</v>
      </c>
      <c r="K41" s="18">
        <v>1668.7943657512187</v>
      </c>
      <c r="L41" s="18">
        <v>118.24573036010298</v>
      </c>
      <c r="M41" s="18">
        <v>83.837111256475509</v>
      </c>
      <c r="N41" s="18">
        <v>220.14526508365168</v>
      </c>
      <c r="O41" s="46">
        <f t="shared" si="211"/>
        <v>2178.5917892814355</v>
      </c>
      <c r="P41" s="18"/>
      <c r="Q41" s="47">
        <v>126.15511825311478</v>
      </c>
      <c r="R41" s="47">
        <v>105.32783750944512</v>
      </c>
      <c r="S41" s="47">
        <v>165.55169190973231</v>
      </c>
      <c r="T41" s="47">
        <v>19.676648374646078</v>
      </c>
      <c r="U41" s="47">
        <v>85.279797104097696</v>
      </c>
      <c r="V41" s="47">
        <v>90.94754365467719</v>
      </c>
      <c r="W41" s="47">
        <v>109.68707941163717</v>
      </c>
      <c r="X41" s="47">
        <v>55.791094552746756</v>
      </c>
      <c r="Y41" s="47">
        <v>102.81899083003242</v>
      </c>
      <c r="Z41" s="45">
        <v>215.90747860545864</v>
      </c>
      <c r="AA41" s="44">
        <v>163.00460963612636</v>
      </c>
      <c r="AB41" s="38">
        <v>183.8644563761984</v>
      </c>
      <c r="AC41" s="38">
        <v>378.14111325506224</v>
      </c>
      <c r="AD41" s="38">
        <v>38.811066780588106</v>
      </c>
      <c r="AE41" s="38">
        <v>112.26589197477298</v>
      </c>
      <c r="AF41" s="46">
        <f t="shared" si="212"/>
        <v>1953.2304182283362</v>
      </c>
      <c r="AG41" s="33"/>
      <c r="AH41" s="66">
        <v>306.88817024492187</v>
      </c>
      <c r="AI41" s="67">
        <v>157.59518714339166</v>
      </c>
      <c r="AJ41" s="40">
        <f t="shared" si="213"/>
        <v>464.48335738831349</v>
      </c>
      <c r="AK41" s="56"/>
      <c r="AL41" s="40">
        <v>3370.9956558075332</v>
      </c>
      <c r="AM41" s="33"/>
      <c r="AN41" s="51">
        <v>3931.2877079769423</v>
      </c>
      <c r="AO41" s="52"/>
      <c r="AP41" s="70">
        <v>18.135552753406582</v>
      </c>
      <c r="AQ41" s="43"/>
      <c r="AR41" s="38">
        <v>37.056898839224949</v>
      </c>
      <c r="AS41" s="38">
        <v>541.5090822226025</v>
      </c>
      <c r="AT41" s="45">
        <v>0.74758860260290083</v>
      </c>
      <c r="AU41" s="38">
        <v>67.867432939484956</v>
      </c>
      <c r="AV41" s="38">
        <v>49.122517869768046</v>
      </c>
      <c r="AW41" s="50">
        <f t="shared" si="214"/>
        <v>696.30352047368342</v>
      </c>
      <c r="AX41" s="33"/>
      <c r="AY41" s="39">
        <v>364.80710341265029</v>
      </c>
      <c r="AZ41" s="39">
        <v>243.73550300266766</v>
      </c>
      <c r="BA41" s="50">
        <f t="shared" si="215"/>
        <v>608.54260641531801</v>
      </c>
      <c r="BB41" s="50"/>
      <c r="BC41" s="73">
        <v>53.848844494125245</v>
      </c>
      <c r="BD41" s="73">
        <v>19.183930279174163</v>
      </c>
      <c r="BE41" s="73">
        <v>930.62632445110251</v>
      </c>
      <c r="BF41" s="73">
        <v>182.24568723505115</v>
      </c>
      <c r="BG41" s="50">
        <f t="shared" si="216"/>
        <v>1185.9047864594531</v>
      </c>
      <c r="BH41" s="50"/>
      <c r="BI41" s="45">
        <v>111.81715042412364</v>
      </c>
      <c r="BJ41" s="38">
        <v>1136.475538264735</v>
      </c>
      <c r="BK41" s="38">
        <v>660.87469714573831</v>
      </c>
      <c r="BL41" s="38">
        <v>541.83705404131308</v>
      </c>
      <c r="BM41" s="51">
        <f t="shared" si="217"/>
        <v>2451.0044398759101</v>
      </c>
      <c r="BN41" s="33"/>
      <c r="BO41" s="33">
        <v>503.03139265872153</v>
      </c>
      <c r="BP41" s="33">
        <v>1425.5230875088041</v>
      </c>
      <c r="BQ41" s="51">
        <f t="shared" si="218"/>
        <v>1928.5544801675255</v>
      </c>
      <c r="BR41" s="33"/>
      <c r="BS41" s="37">
        <v>738.98205574556641</v>
      </c>
      <c r="BT41" s="33"/>
      <c r="BU41" s="45">
        <v>280.54657503186104</v>
      </c>
      <c r="BV41" s="38">
        <v>372.08614689730643</v>
      </c>
      <c r="BW41" s="51">
        <f t="shared" si="219"/>
        <v>652.63272192916747</v>
      </c>
      <c r="BX41" s="33"/>
      <c r="BY41" s="91">
        <v>7625.4671738579709</v>
      </c>
      <c r="BZ41" s="91">
        <v>748.5674891658457</v>
      </c>
      <c r="CA41" s="37">
        <f t="shared" si="220"/>
        <v>8374.0346630238164</v>
      </c>
      <c r="CB41" s="33"/>
      <c r="CC41" s="90">
        <v>2408.0507488674466</v>
      </c>
      <c r="CD41" s="25"/>
      <c r="CE41" s="93">
        <v>1421.1480910974824</v>
      </c>
      <c r="CF41" s="33"/>
      <c r="CG41" s="19">
        <v>73.233165027438531</v>
      </c>
      <c r="CH41" s="19">
        <v>128.52612395986426</v>
      </c>
      <c r="CI41" s="19">
        <v>696.71310276812187</v>
      </c>
      <c r="CJ41" s="48">
        <f t="shared" si="221"/>
        <v>898.47239175542472</v>
      </c>
      <c r="CK41" s="33"/>
      <c r="CL41" s="51">
        <f t="shared" si="209"/>
        <v>34289.858760863615</v>
      </c>
      <c r="CM41" s="33"/>
      <c r="CN41" s="19">
        <v>1971.0264497989979</v>
      </c>
      <c r="CO41" s="19">
        <v>-124.73379529494336</v>
      </c>
      <c r="CP41" s="51">
        <f t="shared" si="222"/>
        <v>36136.151415367669</v>
      </c>
      <c r="CQ41" s="87"/>
      <c r="CR41" s="98"/>
      <c r="CS41" s="98"/>
      <c r="CT41" s="98"/>
      <c r="CU41" s="98"/>
      <c r="CV41" s="98"/>
      <c r="CW41" s="34"/>
      <c r="CX41" s="34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</row>
    <row r="42" spans="1:113" x14ac:dyDescent="0.3">
      <c r="A42" s="18" t="s">
        <v>15</v>
      </c>
      <c r="B42" s="18">
        <v>459.39412780671978</v>
      </c>
      <c r="C42" s="18">
        <v>445.90105808582695</v>
      </c>
      <c r="D42" s="18">
        <v>30.697961331883164</v>
      </c>
      <c r="E42" s="18">
        <v>74.869215503001541</v>
      </c>
      <c r="F42" s="37">
        <f t="shared" si="210"/>
        <v>1010.8623627274313</v>
      </c>
      <c r="G42" s="19"/>
      <c r="H42" s="18">
        <v>81.896886547763742</v>
      </c>
      <c r="I42" s="18">
        <v>1.3966661137645956E-4</v>
      </c>
      <c r="J42" s="18">
        <v>22.615621463358252</v>
      </c>
      <c r="K42" s="18">
        <v>2565.8254950863166</v>
      </c>
      <c r="L42" s="18">
        <v>168.10943043521303</v>
      </c>
      <c r="M42" s="18">
        <v>110.24865326599628</v>
      </c>
      <c r="N42" s="18">
        <v>249.5497211590606</v>
      </c>
      <c r="O42" s="46">
        <f t="shared" si="211"/>
        <v>3198.2459476243198</v>
      </c>
      <c r="P42" s="18"/>
      <c r="Q42" s="47">
        <v>243.09562551151487</v>
      </c>
      <c r="R42" s="47">
        <v>131.66872429553521</v>
      </c>
      <c r="S42" s="47">
        <v>167.65724558927968</v>
      </c>
      <c r="T42" s="47">
        <v>23.765465210851389</v>
      </c>
      <c r="U42" s="47">
        <v>85.690818057118292</v>
      </c>
      <c r="V42" s="47">
        <v>151.8823979033109</v>
      </c>
      <c r="W42" s="47">
        <v>152.46504038217569</v>
      </c>
      <c r="X42" s="47">
        <v>60.165948665104025</v>
      </c>
      <c r="Y42" s="47">
        <v>121.54278724835351</v>
      </c>
      <c r="Z42" s="45">
        <v>263.77990521496167</v>
      </c>
      <c r="AA42" s="44">
        <v>191.12494045595406</v>
      </c>
      <c r="AB42" s="38">
        <v>198.17712916541922</v>
      </c>
      <c r="AC42" s="38">
        <v>429.70924130821368</v>
      </c>
      <c r="AD42" s="38">
        <v>43.969445433904411</v>
      </c>
      <c r="AE42" s="38">
        <v>248.86840140480541</v>
      </c>
      <c r="AF42" s="46">
        <f t="shared" si="212"/>
        <v>2513.5631158465017</v>
      </c>
      <c r="AG42" s="60"/>
      <c r="AH42" s="66">
        <v>528.4127891336052</v>
      </c>
      <c r="AI42" s="67">
        <v>150.50588742931862</v>
      </c>
      <c r="AJ42" s="40">
        <f t="shared" si="213"/>
        <v>678.91867656292379</v>
      </c>
      <c r="AK42" s="58"/>
      <c r="AL42" s="40">
        <v>4706.8305187440455</v>
      </c>
      <c r="AM42" s="58"/>
      <c r="AN42" s="62">
        <v>4759.8497147268408</v>
      </c>
      <c r="AO42" s="58"/>
      <c r="AP42" s="62">
        <v>494.39922207374462</v>
      </c>
      <c r="AQ42" s="58"/>
      <c r="AR42" s="38">
        <v>43.594647215659094</v>
      </c>
      <c r="AS42" s="38">
        <v>698.54671606715783</v>
      </c>
      <c r="AT42" s="38">
        <v>4.0639071263535644</v>
      </c>
      <c r="AU42" s="38">
        <v>71.995964916391529</v>
      </c>
      <c r="AV42" s="38">
        <v>55.897968146025477</v>
      </c>
      <c r="AW42" s="50">
        <f t="shared" si="214"/>
        <v>874.09920347158754</v>
      </c>
      <c r="AX42" s="42"/>
      <c r="AY42" s="34">
        <v>535.08435701824681</v>
      </c>
      <c r="AZ42" s="34">
        <v>305.18756098545521</v>
      </c>
      <c r="BA42" s="50">
        <f t="shared" si="215"/>
        <v>840.27191800370201</v>
      </c>
      <c r="BB42" s="50"/>
      <c r="BC42" s="73">
        <v>69.684386444413633</v>
      </c>
      <c r="BD42" s="73">
        <v>25.08460594323488</v>
      </c>
      <c r="BE42" s="73">
        <v>913.94238049823389</v>
      </c>
      <c r="BF42" s="73">
        <v>246.67432475153845</v>
      </c>
      <c r="BG42" s="50">
        <f t="shared" si="216"/>
        <v>1255.3856976374209</v>
      </c>
      <c r="BH42" s="50"/>
      <c r="BI42" s="38">
        <v>106.04940128938466</v>
      </c>
      <c r="BJ42" s="38">
        <v>1251.6431884464382</v>
      </c>
      <c r="BK42" s="38">
        <v>662.49753109105291</v>
      </c>
      <c r="BL42" s="38">
        <v>540.24218334137174</v>
      </c>
      <c r="BM42" s="51">
        <f t="shared" si="217"/>
        <v>2560.4323041682474</v>
      </c>
      <c r="BN42" s="42"/>
      <c r="BO42" s="42">
        <v>504.55998369667458</v>
      </c>
      <c r="BP42" s="42">
        <v>1710.6277050105643</v>
      </c>
      <c r="BQ42" s="51">
        <f t="shared" si="218"/>
        <v>2215.187688707239</v>
      </c>
      <c r="BR42" s="42"/>
      <c r="BS42" s="37">
        <v>846.35395135155306</v>
      </c>
      <c r="BT42" s="42"/>
      <c r="BU42" s="45">
        <v>364.6115932514162</v>
      </c>
      <c r="BV42" s="45">
        <v>391.13551251999456</v>
      </c>
      <c r="BW42" s="51">
        <f t="shared" si="219"/>
        <v>755.74710577141082</v>
      </c>
      <c r="BX42" s="42"/>
      <c r="BY42" s="91">
        <v>8681.6324490615752</v>
      </c>
      <c r="BZ42" s="91">
        <v>764.83602006702677</v>
      </c>
      <c r="CA42" s="37">
        <f t="shared" si="220"/>
        <v>9446.468469128602</v>
      </c>
      <c r="CB42" s="42"/>
      <c r="CC42" s="90">
        <v>2582.1166190290892</v>
      </c>
      <c r="CD42" s="59"/>
      <c r="CE42" s="93">
        <v>1619.4081470502758</v>
      </c>
      <c r="CF42" s="42"/>
      <c r="CG42" s="19">
        <v>57.854200371676441</v>
      </c>
      <c r="CH42" s="19">
        <v>149.0903037934425</v>
      </c>
      <c r="CI42" s="19">
        <v>843.02285434942746</v>
      </c>
      <c r="CJ42" s="48">
        <f t="shared" si="221"/>
        <v>1049.9673585145465</v>
      </c>
      <c r="CK42" s="42"/>
      <c r="CL42" s="51">
        <f t="shared" si="209"/>
        <v>41408.108021139487</v>
      </c>
      <c r="CM42" s="42"/>
      <c r="CN42" s="19">
        <v>2474.8478377892093</v>
      </c>
      <c r="CO42" s="19">
        <v>-138.16741685455906</v>
      </c>
      <c r="CP42" s="51">
        <f t="shared" si="222"/>
        <v>43744.788442074139</v>
      </c>
      <c r="CQ42" s="87"/>
      <c r="CR42" s="98"/>
      <c r="CS42" s="98"/>
      <c r="CT42" s="98"/>
      <c r="CU42" s="98"/>
      <c r="CV42" s="98"/>
      <c r="CW42" s="34"/>
      <c r="CX42" s="34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</row>
    <row r="43" spans="1:113" x14ac:dyDescent="0.3">
      <c r="A43" s="18" t="s">
        <v>17</v>
      </c>
      <c r="B43" s="18">
        <v>464.86064909906037</v>
      </c>
      <c r="C43" s="18">
        <v>295.51617864965988</v>
      </c>
      <c r="D43" s="18">
        <v>28.59307286297442</v>
      </c>
      <c r="E43" s="18">
        <v>75.158293501779269</v>
      </c>
      <c r="F43" s="37">
        <f t="shared" si="210"/>
        <v>864.12819411347391</v>
      </c>
      <c r="G43" s="19"/>
      <c r="H43" s="18">
        <v>66.375940563943104</v>
      </c>
      <c r="I43" s="18">
        <v>1.930282563072515E-4</v>
      </c>
      <c r="J43" s="18">
        <v>20.225217263244602</v>
      </c>
      <c r="K43" s="18">
        <v>3974.1940151514368</v>
      </c>
      <c r="L43" s="18">
        <v>176.41089461290318</v>
      </c>
      <c r="M43" s="18">
        <v>119.27551885696788</v>
      </c>
      <c r="N43" s="18">
        <v>252.87128558455348</v>
      </c>
      <c r="O43" s="46">
        <f t="shared" si="211"/>
        <v>4609.3530650613056</v>
      </c>
      <c r="P43" s="18"/>
      <c r="Q43" s="47">
        <v>171.70799971586405</v>
      </c>
      <c r="R43" s="47">
        <v>136.15411354110717</v>
      </c>
      <c r="S43" s="47">
        <v>167.72333187555296</v>
      </c>
      <c r="T43" s="47">
        <v>25.169362162142271</v>
      </c>
      <c r="U43" s="47">
        <v>85.687083352450145</v>
      </c>
      <c r="V43" s="47">
        <v>202.00358921140378</v>
      </c>
      <c r="W43" s="47">
        <v>153.67931705690768</v>
      </c>
      <c r="X43" s="47">
        <v>64.479503339975309</v>
      </c>
      <c r="Y43" s="47">
        <v>139.56979627085047</v>
      </c>
      <c r="Z43" s="45">
        <v>282.23039195320115</v>
      </c>
      <c r="AA43" s="44">
        <v>211.64899752982694</v>
      </c>
      <c r="AB43" s="38">
        <v>207.43986298427836</v>
      </c>
      <c r="AC43" s="38">
        <v>468.26204277064517</v>
      </c>
      <c r="AD43" s="38">
        <v>43.394043176062581</v>
      </c>
      <c r="AE43" s="38">
        <v>197.17478090729514</v>
      </c>
      <c r="AF43" s="46">
        <f t="shared" si="212"/>
        <v>2556.3242158475632</v>
      </c>
      <c r="AG43" s="60"/>
      <c r="AH43" s="66">
        <v>412.19255302311421</v>
      </c>
      <c r="AI43" s="67">
        <v>216.12958908217246</v>
      </c>
      <c r="AJ43" s="40">
        <f t="shared" si="213"/>
        <v>628.32214210528673</v>
      </c>
      <c r="AK43" s="58"/>
      <c r="AL43" s="40">
        <v>5047.8186260802886</v>
      </c>
      <c r="AM43" s="58"/>
      <c r="AN43" s="62">
        <v>5049.0365496154272</v>
      </c>
      <c r="AO43" s="58"/>
      <c r="AP43" s="62">
        <v>456.23082591041339</v>
      </c>
      <c r="AQ43" s="58"/>
      <c r="AR43" s="38">
        <v>44.302553456618966</v>
      </c>
      <c r="AS43" s="38">
        <v>743.95225261152325</v>
      </c>
      <c r="AT43" s="38">
        <v>11.909716802635032</v>
      </c>
      <c r="AU43" s="38">
        <v>75.172645236088954</v>
      </c>
      <c r="AV43" s="38">
        <v>63.031682738580301</v>
      </c>
      <c r="AW43" s="50">
        <f t="shared" si="214"/>
        <v>938.36885084544645</v>
      </c>
      <c r="AX43" s="42"/>
      <c r="AY43" s="34">
        <v>706.31135126408526</v>
      </c>
      <c r="AZ43" s="34">
        <v>337.09691781351705</v>
      </c>
      <c r="BA43" s="50">
        <f t="shared" si="215"/>
        <v>1043.4082690776022</v>
      </c>
      <c r="BB43" s="50"/>
      <c r="BC43" s="73">
        <v>59.767943330686791</v>
      </c>
      <c r="BD43" s="73">
        <v>24.811699092410095</v>
      </c>
      <c r="BE43" s="73">
        <v>1011.9011255022778</v>
      </c>
      <c r="BF43" s="73">
        <v>244.95087408282188</v>
      </c>
      <c r="BG43" s="50">
        <f t="shared" si="216"/>
        <v>1341.4316420081966</v>
      </c>
      <c r="BH43" s="50"/>
      <c r="BI43" s="38">
        <v>126.06882111898184</v>
      </c>
      <c r="BJ43" s="38">
        <v>1126.4975229809747</v>
      </c>
      <c r="BK43" s="38">
        <v>666.24865553853078</v>
      </c>
      <c r="BL43" s="38">
        <v>546.89058216617457</v>
      </c>
      <c r="BM43" s="51">
        <f t="shared" si="217"/>
        <v>2465.705581804662</v>
      </c>
      <c r="BN43" s="42"/>
      <c r="BO43" s="42">
        <v>509.59560004647676</v>
      </c>
      <c r="BP43" s="42">
        <v>1794.4484625560819</v>
      </c>
      <c r="BQ43" s="51">
        <f t="shared" si="218"/>
        <v>2304.0440626025588</v>
      </c>
      <c r="BR43" s="42"/>
      <c r="BS43" s="37">
        <v>882.83097531694602</v>
      </c>
      <c r="BT43" s="42"/>
      <c r="BU43" s="45">
        <v>390.05018114448501</v>
      </c>
      <c r="BV43" s="45">
        <v>428.39387666729255</v>
      </c>
      <c r="BW43" s="51">
        <f t="shared" si="219"/>
        <v>818.44405781177761</v>
      </c>
      <c r="BX43" s="42"/>
      <c r="BY43" s="91">
        <v>8372.9078840674301</v>
      </c>
      <c r="BZ43" s="91">
        <v>773.66846278685568</v>
      </c>
      <c r="CA43" s="37">
        <f t="shared" si="220"/>
        <v>9146.5763468542864</v>
      </c>
      <c r="CB43" s="42"/>
      <c r="CC43" s="90">
        <v>2495.5178931697519</v>
      </c>
      <c r="CD43" s="59"/>
      <c r="CE43" s="93">
        <v>1601.365830348585</v>
      </c>
      <c r="CF43" s="42"/>
      <c r="CG43" s="19">
        <v>45.126276289907622</v>
      </c>
      <c r="CH43" s="19">
        <v>152.22120017310482</v>
      </c>
      <c r="CI43" s="19">
        <v>885.17399706689889</v>
      </c>
      <c r="CJ43" s="48">
        <f t="shared" si="221"/>
        <v>1082.5214735299114</v>
      </c>
      <c r="CK43" s="42"/>
      <c r="CL43" s="51">
        <f t="shared" si="209"/>
        <v>43331.428602103486</v>
      </c>
      <c r="CM43" s="42"/>
      <c r="CN43" s="19">
        <v>2512.2844589138854</v>
      </c>
      <c r="CO43" s="19">
        <v>-129.54725227803837</v>
      </c>
      <c r="CP43" s="51">
        <f t="shared" si="222"/>
        <v>45714.16580873933</v>
      </c>
      <c r="CQ43" s="87"/>
      <c r="CR43" s="98"/>
      <c r="CS43" s="98"/>
      <c r="CT43" s="98"/>
      <c r="CU43" s="98"/>
      <c r="CV43" s="98"/>
      <c r="CW43" s="34"/>
      <c r="CX43" s="34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</row>
    <row r="44" spans="1:113" x14ac:dyDescent="0.3">
      <c r="A44" s="18" t="s">
        <v>40</v>
      </c>
      <c r="B44" s="18">
        <v>465.54190889049056</v>
      </c>
      <c r="C44" s="18">
        <v>346.56209648362199</v>
      </c>
      <c r="D44" s="18">
        <v>28.78141022000041</v>
      </c>
      <c r="E44" s="18">
        <v>75.382630942541354</v>
      </c>
      <c r="F44" s="37">
        <f t="shared" si="210"/>
        <v>916.26804653665442</v>
      </c>
      <c r="G44" s="19"/>
      <c r="H44" s="18">
        <v>62.41031529993802</v>
      </c>
      <c r="I44" s="18">
        <v>1.3340411232693698E-4</v>
      </c>
      <c r="J44" s="18">
        <v>18.901173248074457</v>
      </c>
      <c r="K44" s="18">
        <v>5209.5007104925953</v>
      </c>
      <c r="L44" s="18">
        <v>181.57988648500026</v>
      </c>
      <c r="M44" s="18">
        <v>127.95844016116186</v>
      </c>
      <c r="N44" s="18">
        <v>255.94050596879271</v>
      </c>
      <c r="O44" s="46">
        <f t="shared" si="211"/>
        <v>5856.2911650596743</v>
      </c>
      <c r="P44" s="18"/>
      <c r="Q44" s="47">
        <v>213.19096827056819</v>
      </c>
      <c r="R44" s="47">
        <v>137.31497893654199</v>
      </c>
      <c r="S44" s="47">
        <v>179.75886452077827</v>
      </c>
      <c r="T44" s="47">
        <v>26.634900695461042</v>
      </c>
      <c r="U44" s="47">
        <v>77.611061014728733</v>
      </c>
      <c r="V44" s="47">
        <v>92.538928474042194</v>
      </c>
      <c r="W44" s="47">
        <v>137.49599557327852</v>
      </c>
      <c r="X44" s="47">
        <v>72.594525055948168</v>
      </c>
      <c r="Y44" s="47">
        <v>174.46224533856309</v>
      </c>
      <c r="Z44" s="45">
        <v>304.8088233094573</v>
      </c>
      <c r="AA44" s="44">
        <v>226.46442735691505</v>
      </c>
      <c r="AB44" s="38">
        <v>224.4045208809689</v>
      </c>
      <c r="AC44" s="38">
        <v>505.72300619229691</v>
      </c>
      <c r="AD44" s="38">
        <v>45.997685766626347</v>
      </c>
      <c r="AE44" s="38">
        <v>182.57567846843094</v>
      </c>
      <c r="AF44" s="46">
        <f t="shared" si="212"/>
        <v>2601.576609854606</v>
      </c>
      <c r="AG44" s="18"/>
      <c r="AH44" s="67">
        <v>386.36793116052502</v>
      </c>
      <c r="AI44" s="67">
        <v>258.04517865219873</v>
      </c>
      <c r="AJ44" s="40">
        <f t="shared" si="213"/>
        <v>644.41310981272375</v>
      </c>
      <c r="AK44" s="18"/>
      <c r="AL44" s="40">
        <v>5411.2615671580706</v>
      </c>
      <c r="AM44" s="18"/>
      <c r="AN44" s="62">
        <v>5432.7633273861993</v>
      </c>
      <c r="AO44" s="18"/>
      <c r="AP44" s="62">
        <v>1092.7709491974176</v>
      </c>
      <c r="AQ44" s="18"/>
      <c r="AR44" s="18">
        <v>37.862942967667415</v>
      </c>
      <c r="AS44" s="18">
        <v>735.02482558018312</v>
      </c>
      <c r="AT44" s="18">
        <v>17.712821185332324</v>
      </c>
      <c r="AU44" s="18">
        <v>78.352139533797185</v>
      </c>
      <c r="AV44" s="18">
        <v>69.409468893724835</v>
      </c>
      <c r="AW44" s="50">
        <f t="shared" si="214"/>
        <v>938.36219816070491</v>
      </c>
      <c r="AX44" s="18"/>
      <c r="AY44" s="18">
        <v>519.32089893522561</v>
      </c>
      <c r="AZ44" s="18">
        <v>317.04692856577765</v>
      </c>
      <c r="BA44" s="50">
        <f t="shared" si="215"/>
        <v>836.36782750100326</v>
      </c>
      <c r="BB44" s="50"/>
      <c r="BC44" s="73">
        <v>56.814094341770954</v>
      </c>
      <c r="BD44" s="73">
        <v>25.494895920552928</v>
      </c>
      <c r="BE44" s="73">
        <v>1027.0796423848119</v>
      </c>
      <c r="BF44" s="73">
        <v>257.46021977846033</v>
      </c>
      <c r="BG44" s="50">
        <f t="shared" si="216"/>
        <v>1366.8488524255963</v>
      </c>
      <c r="BH44" s="50"/>
      <c r="BI44" s="18">
        <v>119.0076006913073</v>
      </c>
      <c r="BJ44" s="18">
        <v>1239.6115634834343</v>
      </c>
      <c r="BK44" s="18">
        <v>668.5630097732344</v>
      </c>
      <c r="BL44" s="18">
        <v>549.15242137148562</v>
      </c>
      <c r="BM44" s="51">
        <f t="shared" si="217"/>
        <v>2576.3345953194616</v>
      </c>
      <c r="BN44" s="18"/>
      <c r="BO44" s="18">
        <v>517.36648405539506</v>
      </c>
      <c r="BP44" s="18">
        <v>1857.2541587455444</v>
      </c>
      <c r="BQ44" s="51">
        <f t="shared" si="218"/>
        <v>2374.6206428009395</v>
      </c>
      <c r="BR44" s="18"/>
      <c r="BS44" s="37">
        <v>893.42494702074941</v>
      </c>
      <c r="BT44" s="18"/>
      <c r="BU44" s="18">
        <v>405.65218839026443</v>
      </c>
      <c r="BV44" s="18">
        <v>443.81605622731513</v>
      </c>
      <c r="BW44" s="51">
        <f t="shared" si="219"/>
        <v>849.46824461757956</v>
      </c>
      <c r="BX44" s="18"/>
      <c r="BY44" s="91">
        <v>8238.6692868100181</v>
      </c>
      <c r="BZ44" s="91">
        <v>861.99037169563292</v>
      </c>
      <c r="CA44" s="37">
        <f t="shared" si="220"/>
        <v>9100.6596585056504</v>
      </c>
      <c r="CB44" s="18"/>
      <c r="CC44" s="90">
        <v>2554.677008573633</v>
      </c>
      <c r="CD44" s="40"/>
      <c r="CE44" s="93">
        <v>1610.20816242408</v>
      </c>
      <c r="CF44" s="18"/>
      <c r="CG44" s="19">
        <v>38.80859760932055</v>
      </c>
      <c r="CH44" s="19">
        <v>155.41784537673999</v>
      </c>
      <c r="CI44" s="19">
        <v>907.30334699357127</v>
      </c>
      <c r="CJ44" s="48">
        <f t="shared" si="221"/>
        <v>1101.5297899796319</v>
      </c>
      <c r="CK44" s="18"/>
      <c r="CL44" s="51">
        <f t="shared" si="209"/>
        <v>46157.846702334384</v>
      </c>
      <c r="CM44" s="18"/>
      <c r="CN44" s="19">
        <v>2612.3257974293342</v>
      </c>
      <c r="CO44" s="19">
        <v>-122.4556235070629</v>
      </c>
      <c r="CP44" s="51">
        <f t="shared" si="222"/>
        <v>48647.716876256658</v>
      </c>
      <c r="CQ44" s="87"/>
      <c r="CR44" s="98"/>
      <c r="CS44" s="98"/>
      <c r="CT44" s="98"/>
      <c r="CU44" s="98"/>
      <c r="CV44" s="98"/>
      <c r="CW44" s="34"/>
      <c r="CX44" s="34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</row>
    <row r="45" spans="1:113" x14ac:dyDescent="0.3">
      <c r="A45" s="18" t="s">
        <v>7</v>
      </c>
      <c r="B45" s="18">
        <v>465.79105236946441</v>
      </c>
      <c r="C45" s="18">
        <v>351.27617382223832</v>
      </c>
      <c r="D45" s="18">
        <v>30.049305726527201</v>
      </c>
      <c r="E45" s="18">
        <v>77.034039886937194</v>
      </c>
      <c r="F45" s="37">
        <f t="shared" si="210"/>
        <v>924.15057180516715</v>
      </c>
      <c r="G45" s="19"/>
      <c r="H45" s="18">
        <v>56.591071808436112</v>
      </c>
      <c r="I45" s="18">
        <v>7.3784212926451993E-5</v>
      </c>
      <c r="J45" s="18">
        <v>19.928260222927818</v>
      </c>
      <c r="K45" s="18">
        <v>7682.3489551747689</v>
      </c>
      <c r="L45" s="18">
        <v>212.83511024538942</v>
      </c>
      <c r="M45" s="18">
        <v>133.09114580925936</v>
      </c>
      <c r="N45" s="18">
        <v>257.43965004845688</v>
      </c>
      <c r="O45" s="46">
        <f t="shared" si="211"/>
        <v>8362.2342670934522</v>
      </c>
      <c r="P45" s="18"/>
      <c r="Q45" s="47">
        <v>166.93417154443841</v>
      </c>
      <c r="R45" s="47">
        <v>141.6248859894759</v>
      </c>
      <c r="S45" s="47">
        <v>190.54439639202508</v>
      </c>
      <c r="T45" s="47">
        <v>28.392012689294546</v>
      </c>
      <c r="U45" s="47">
        <v>81.432117365387569</v>
      </c>
      <c r="V45" s="47">
        <v>111.61419062395095</v>
      </c>
      <c r="W45" s="47">
        <v>142.99583539620966</v>
      </c>
      <c r="X45" s="47">
        <v>69.678661805204115</v>
      </c>
      <c r="Y45" s="47">
        <v>132.59373803763773</v>
      </c>
      <c r="Z45" s="45">
        <v>309.38095565909919</v>
      </c>
      <c r="AA45" s="44">
        <v>244.87851523944835</v>
      </c>
      <c r="AB45" s="38">
        <v>248.64075322591555</v>
      </c>
      <c r="AC45" s="38">
        <v>450.09347551114422</v>
      </c>
      <c r="AD45" s="38">
        <v>42.777847762962494</v>
      </c>
      <c r="AE45" s="38">
        <v>291.28814597970495</v>
      </c>
      <c r="AF45" s="46">
        <f t="shared" si="212"/>
        <v>2652.8697032218988</v>
      </c>
      <c r="AG45" s="60"/>
      <c r="AH45" s="66">
        <v>206.86812175764464</v>
      </c>
      <c r="AI45" s="67">
        <v>231.89232245927209</v>
      </c>
      <c r="AJ45" s="40">
        <f t="shared" si="213"/>
        <v>438.76044421691677</v>
      </c>
      <c r="AK45" s="58"/>
      <c r="AL45" s="40">
        <v>5616.8895067100766</v>
      </c>
      <c r="AM45" s="58"/>
      <c r="AN45" s="62">
        <v>5731.5653103924396</v>
      </c>
      <c r="AO45" s="58"/>
      <c r="AP45" s="62">
        <v>513.2274093001754</v>
      </c>
      <c r="AQ45" s="58"/>
      <c r="AR45" s="38">
        <v>30.050833596394064</v>
      </c>
      <c r="AS45" s="38">
        <v>781.33138959173459</v>
      </c>
      <c r="AT45" s="38">
        <v>14.61594375016869</v>
      </c>
      <c r="AU45" s="38">
        <v>79.850731149319074</v>
      </c>
      <c r="AV45" s="38">
        <v>56.988390030539719</v>
      </c>
      <c r="AW45" s="50">
        <f t="shared" si="214"/>
        <v>962.83728811815604</v>
      </c>
      <c r="AX45" s="42"/>
      <c r="AY45" s="34">
        <v>534.9005259032823</v>
      </c>
      <c r="AZ45" s="34">
        <v>326.41832328197449</v>
      </c>
      <c r="BA45" s="50">
        <f t="shared" si="215"/>
        <v>861.31884918525679</v>
      </c>
      <c r="BB45" s="50"/>
      <c r="BC45" s="73">
        <v>57.7602334130017</v>
      </c>
      <c r="BD45" s="73">
        <v>25.130400318732637</v>
      </c>
      <c r="BE45" s="73">
        <v>1024.3499379656596</v>
      </c>
      <c r="BF45" s="73">
        <v>252.79055300594911</v>
      </c>
      <c r="BG45" s="50">
        <f t="shared" si="216"/>
        <v>1360.031124703343</v>
      </c>
      <c r="BH45" s="50"/>
      <c r="BI45" s="38">
        <v>108.67809153271475</v>
      </c>
      <c r="BJ45" s="38">
        <v>1266.0901570259721</v>
      </c>
      <c r="BK45" s="38">
        <v>716.20885721146556</v>
      </c>
      <c r="BL45" s="38">
        <v>602.57642126636233</v>
      </c>
      <c r="BM45" s="51">
        <f t="shared" si="217"/>
        <v>2693.5535270365144</v>
      </c>
      <c r="BN45" s="42"/>
      <c r="BO45" s="42">
        <v>520.95536862569793</v>
      </c>
      <c r="BP45" s="42">
        <v>1879.5412086504912</v>
      </c>
      <c r="BQ45" s="51">
        <f t="shared" si="218"/>
        <v>2400.4965772761889</v>
      </c>
      <c r="BR45" s="42"/>
      <c r="BS45" s="37">
        <v>904.14604638499839</v>
      </c>
      <c r="BT45" s="42"/>
      <c r="BU45" s="45">
        <v>403.62392744831305</v>
      </c>
      <c r="BV45" s="45">
        <v>457.13053791413455</v>
      </c>
      <c r="BW45" s="51">
        <f t="shared" si="219"/>
        <v>860.7544653624476</v>
      </c>
      <c r="BX45" s="42"/>
      <c r="BY45" s="91">
        <v>8557.7395857539123</v>
      </c>
      <c r="BZ45" s="91">
        <v>940.72778972973947</v>
      </c>
      <c r="CA45" s="37">
        <f t="shared" si="220"/>
        <v>9498.4673754836513</v>
      </c>
      <c r="CB45" s="42"/>
      <c r="CC45" s="90">
        <v>2556.4185589493031</v>
      </c>
      <c r="CD45" s="59"/>
      <c r="CE45" s="93">
        <v>1685.1590481829874</v>
      </c>
      <c r="CF45" s="42"/>
      <c r="CG45" s="19">
        <v>37.644339681040933</v>
      </c>
      <c r="CH45" s="19">
        <v>158.68162012965155</v>
      </c>
      <c r="CI45" s="19">
        <v>929.98593066841056</v>
      </c>
      <c r="CJ45" s="48">
        <f t="shared" si="221"/>
        <v>1126.3118904791031</v>
      </c>
      <c r="CK45" s="42"/>
      <c r="CL45" s="51">
        <f t="shared" si="209"/>
        <v>49149.191963902093</v>
      </c>
      <c r="CM45" s="42"/>
      <c r="CN45" s="19">
        <v>2625.6413269458026</v>
      </c>
      <c r="CO45" s="19">
        <v>-126.5482575820111</v>
      </c>
      <c r="CP45" s="51">
        <f t="shared" si="222"/>
        <v>51648.285033265878</v>
      </c>
      <c r="CQ45" s="87"/>
      <c r="CR45" s="98"/>
      <c r="CS45" s="98"/>
      <c r="CT45" s="98"/>
      <c r="CU45" s="98"/>
      <c r="CV45" s="98"/>
      <c r="CW45" s="34"/>
      <c r="CX45" s="34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</row>
    <row r="46" spans="1:113" x14ac:dyDescent="0.3">
      <c r="A46" s="18" t="s">
        <v>15</v>
      </c>
      <c r="B46" s="18">
        <v>465.60807953598146</v>
      </c>
      <c r="C46" s="18">
        <v>363.90105370138781</v>
      </c>
      <c r="D46" s="18">
        <v>31.778719284745446</v>
      </c>
      <c r="E46" s="18">
        <v>76.335232608902913</v>
      </c>
      <c r="F46" s="37">
        <f t="shared" si="210"/>
        <v>937.62308513101766</v>
      </c>
      <c r="G46" s="19"/>
      <c r="H46" s="18">
        <v>70.74431605311446</v>
      </c>
      <c r="I46" s="18">
        <v>78.265595495596187</v>
      </c>
      <c r="J46" s="18">
        <v>18.514674167981696</v>
      </c>
      <c r="K46" s="18">
        <v>8362.6284826221381</v>
      </c>
      <c r="L46" s="18">
        <v>218.77962223188405</v>
      </c>
      <c r="M46" s="18">
        <v>137.68063746489568</v>
      </c>
      <c r="N46" s="18">
        <v>248.88978964994897</v>
      </c>
      <c r="O46" s="46">
        <f t="shared" si="211"/>
        <v>9135.5031176855591</v>
      </c>
      <c r="Q46" s="47">
        <v>198.18497505253822</v>
      </c>
      <c r="R46" s="47">
        <v>157.7559353883149</v>
      </c>
      <c r="S46" s="47">
        <v>188.63895242810486</v>
      </c>
      <c r="T46" s="47">
        <v>23.696179549208409</v>
      </c>
      <c r="U46" s="47">
        <v>90.899788430762186</v>
      </c>
      <c r="V46" s="47">
        <v>77.510900269427481</v>
      </c>
      <c r="W46" s="47">
        <v>155.86546058186855</v>
      </c>
      <c r="X46" s="47">
        <v>66.691733742114764</v>
      </c>
      <c r="Y46" s="47">
        <v>134.58264410820226</v>
      </c>
      <c r="Z46" s="47">
        <v>298.55262221103067</v>
      </c>
      <c r="AA46" s="47">
        <v>229.09456264172354</v>
      </c>
      <c r="AB46" s="47">
        <v>234.95652793760701</v>
      </c>
      <c r="AC46" s="47">
        <v>468.09721453159011</v>
      </c>
      <c r="AD46" s="47">
        <v>45.344518628740246</v>
      </c>
      <c r="AE46" s="47">
        <v>377.64652615153608</v>
      </c>
      <c r="AF46" s="46">
        <f t="shared" si="212"/>
        <v>2747.5185416527693</v>
      </c>
      <c r="AG46" s="60"/>
      <c r="AH46" s="66">
        <v>413.89063700164388</v>
      </c>
      <c r="AI46" s="66">
        <v>250.914894005783</v>
      </c>
      <c r="AJ46" s="40">
        <f t="shared" si="213"/>
        <v>664.80553100742691</v>
      </c>
      <c r="AK46" s="20"/>
      <c r="AL46" s="48">
        <v>5762.9286338845395</v>
      </c>
      <c r="AM46" s="20"/>
      <c r="AN46" s="62">
        <v>5479.3764367351723</v>
      </c>
      <c r="AO46" s="20"/>
      <c r="AP46" s="62">
        <v>1070.033327417515</v>
      </c>
      <c r="AQ46" s="20"/>
      <c r="AR46" s="38">
        <v>27.294508453869504</v>
      </c>
      <c r="AS46" s="38">
        <v>829.77393574642224</v>
      </c>
      <c r="AT46" s="38">
        <v>8.7185883761344662</v>
      </c>
      <c r="AU46" s="38">
        <v>80.329835536215114</v>
      </c>
      <c r="AV46" s="38">
        <v>62.117345133288296</v>
      </c>
      <c r="AW46" s="50">
        <f t="shared" si="214"/>
        <v>1008.2342132459296</v>
      </c>
      <c r="AY46" s="34">
        <v>540.24953116231507</v>
      </c>
      <c r="AZ46" s="34">
        <v>328.794845317777</v>
      </c>
      <c r="BA46" s="50">
        <f t="shared" si="215"/>
        <v>869.04437648009207</v>
      </c>
      <c r="BC46" s="73">
        <v>73.933098768642196</v>
      </c>
      <c r="BD46" s="73">
        <v>27.140832344231242</v>
      </c>
      <c r="BE46" s="73">
        <v>997.71683957855237</v>
      </c>
      <c r="BF46" s="73">
        <v>249.75706636987775</v>
      </c>
      <c r="BG46" s="50">
        <f t="shared" si="216"/>
        <v>1348.5478370613037</v>
      </c>
      <c r="BI46" s="38">
        <v>115.63886131813432</v>
      </c>
      <c r="BJ46" s="38">
        <v>1267.5977728842968</v>
      </c>
      <c r="BK46" s="38">
        <v>715.87473848747049</v>
      </c>
      <c r="BL46" s="38">
        <v>610.5106857016508</v>
      </c>
      <c r="BM46" s="51">
        <f t="shared" si="217"/>
        <v>2709.6220583915524</v>
      </c>
      <c r="BO46" s="42">
        <v>524.18047609295104</v>
      </c>
      <c r="BP46" s="42">
        <v>1841.9503844774813</v>
      </c>
      <c r="BQ46" s="51">
        <f t="shared" si="218"/>
        <v>2366.1308605704326</v>
      </c>
      <c r="BS46" s="37">
        <v>918.6123831271583</v>
      </c>
      <c r="BU46" s="45">
        <v>411.69640599727927</v>
      </c>
      <c r="BV46" s="45">
        <v>430.15983617720053</v>
      </c>
      <c r="BW46" s="51">
        <f t="shared" si="219"/>
        <v>841.8562421744798</v>
      </c>
      <c r="BY46" s="91">
        <v>8436.8258305509353</v>
      </c>
      <c r="BZ46" s="91">
        <v>902.25696233326369</v>
      </c>
      <c r="CA46" s="37">
        <f t="shared" si="220"/>
        <v>9339.0827928841991</v>
      </c>
      <c r="CC46" s="90">
        <v>2527.6712135876796</v>
      </c>
      <c r="CE46" s="93">
        <v>1731.0652805964066</v>
      </c>
      <c r="CG46" s="19">
        <v>40.655886855524201</v>
      </c>
      <c r="CH46" s="19">
        <v>163.44206873354108</v>
      </c>
      <c r="CI46" s="19">
        <v>930.9159165990792</v>
      </c>
      <c r="CJ46" s="48">
        <f t="shared" si="221"/>
        <v>1135.0138721881444</v>
      </c>
      <c r="CL46" s="51">
        <f t="shared" si="209"/>
        <v>50592.669803821373</v>
      </c>
      <c r="CN46" s="19">
        <v>2620.6139733556847</v>
      </c>
      <c r="CO46" s="19">
        <v>-130.14475024699314</v>
      </c>
      <c r="CP46" s="51">
        <f t="shared" si="222"/>
        <v>53083.139026930061</v>
      </c>
      <c r="CQ46" s="87"/>
      <c r="CR46" s="98"/>
      <c r="CS46" s="98"/>
      <c r="CT46" s="98"/>
      <c r="CU46" s="98"/>
      <c r="CV46" s="98"/>
      <c r="CW46" s="34"/>
      <c r="CX46" s="34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</row>
    <row r="47" spans="1:113" x14ac:dyDescent="0.3">
      <c r="A47" s="18" t="s">
        <v>17</v>
      </c>
      <c r="B47" s="18">
        <v>464.9929903900412</v>
      </c>
      <c r="C47" s="18">
        <v>366.30316924659735</v>
      </c>
      <c r="D47" s="18">
        <v>31.872080784298507</v>
      </c>
      <c r="E47" s="18">
        <v>77.062095552728735</v>
      </c>
      <c r="F47" s="37">
        <f t="shared" si="210"/>
        <v>940.23033597366577</v>
      </c>
      <c r="H47" s="18">
        <v>57.637593238511357</v>
      </c>
      <c r="I47" s="18">
        <v>80.298891371811521</v>
      </c>
      <c r="J47" s="18">
        <v>12.368960023808221</v>
      </c>
      <c r="K47" s="18">
        <v>8700.2027083505018</v>
      </c>
      <c r="L47" s="18">
        <v>213.24379890772633</v>
      </c>
      <c r="M47" s="18">
        <v>141.81105658884255</v>
      </c>
      <c r="N47" s="18">
        <v>252.22206725529239</v>
      </c>
      <c r="O47" s="46">
        <f t="shared" si="211"/>
        <v>9457.7850757364922</v>
      </c>
      <c r="Q47" s="47">
        <v>212.12070618787925</v>
      </c>
      <c r="R47" s="47">
        <v>154.55962054316342</v>
      </c>
      <c r="S47" s="47">
        <v>181.09339433098057</v>
      </c>
      <c r="T47" s="47">
        <v>27.311366166942889</v>
      </c>
      <c r="U47" s="47">
        <v>88.864860965059677</v>
      </c>
      <c r="V47" s="47">
        <v>201.52834070051154</v>
      </c>
      <c r="W47" s="47">
        <v>162.1000790051433</v>
      </c>
      <c r="X47" s="47">
        <v>76.0487667082634</v>
      </c>
      <c r="Y47" s="47">
        <v>139.29303665198938</v>
      </c>
      <c r="Z47" s="47">
        <v>294.96999074449832</v>
      </c>
      <c r="AA47" s="47">
        <v>230.32200799266445</v>
      </c>
      <c r="AB47" s="47">
        <v>239.25184429226567</v>
      </c>
      <c r="AC47" s="47">
        <v>486.82110311285373</v>
      </c>
      <c r="AD47" s="47">
        <v>48.246567820979664</v>
      </c>
      <c r="AE47" s="47">
        <v>323.17616770559141</v>
      </c>
      <c r="AF47" s="46">
        <f t="shared" si="212"/>
        <v>2865.7078529287865</v>
      </c>
      <c r="AG47" s="60"/>
      <c r="AH47" s="66">
        <v>217.98043217252723</v>
      </c>
      <c r="AI47" s="66">
        <v>313.99063198353821</v>
      </c>
      <c r="AJ47" s="40">
        <f t="shared" si="213"/>
        <v>531.97106415606549</v>
      </c>
      <c r="AK47" s="20"/>
      <c r="AL47" s="48">
        <v>5935.8164929010763</v>
      </c>
      <c r="AM47" s="20"/>
      <c r="AN47" s="62">
        <v>5671.1546120209032</v>
      </c>
      <c r="AO47" s="20"/>
      <c r="AP47" s="48">
        <v>837.35371259921544</v>
      </c>
      <c r="AQ47" s="20"/>
      <c r="AR47" s="38">
        <v>17.909404768377229</v>
      </c>
      <c r="AS47" s="38">
        <v>914.41087719255711</v>
      </c>
      <c r="AT47" s="38">
        <v>18.727545182310017</v>
      </c>
      <c r="AU47" s="38">
        <v>77.678950963519981</v>
      </c>
      <c r="AV47" s="38">
        <v>64.717584676791603</v>
      </c>
      <c r="AW47" s="50">
        <f t="shared" si="214"/>
        <v>1093.444362783556</v>
      </c>
      <c r="AY47" s="38">
        <v>646.68945614828544</v>
      </c>
      <c r="AZ47" s="38">
        <v>359.764250776072</v>
      </c>
      <c r="BA47" s="50">
        <f t="shared" si="215"/>
        <v>1006.4537069243574</v>
      </c>
      <c r="BC47" s="38">
        <v>66.909454385621174</v>
      </c>
      <c r="BD47" s="38">
        <v>26.81514235610047</v>
      </c>
      <c r="BE47" s="38">
        <v>1073.5433193865224</v>
      </c>
      <c r="BF47" s="73">
        <v>256.2507500954946</v>
      </c>
      <c r="BG47" s="50">
        <f t="shared" si="216"/>
        <v>1423.5186662237386</v>
      </c>
      <c r="BI47" s="73">
        <v>126.03544645784362</v>
      </c>
      <c r="BJ47" s="73">
        <v>1415.8604058774122</v>
      </c>
      <c r="BK47" s="73">
        <v>724.17894874110959</v>
      </c>
      <c r="BL47" s="73">
        <v>614.75622405471461</v>
      </c>
      <c r="BM47" s="51">
        <f t="shared" si="217"/>
        <v>2880.83102513108</v>
      </c>
      <c r="BO47" s="73">
        <v>538.89435691237065</v>
      </c>
      <c r="BP47" s="73">
        <v>1869.5796402446433</v>
      </c>
      <c r="BQ47" s="51">
        <f t="shared" si="218"/>
        <v>2408.4739971570139</v>
      </c>
      <c r="BS47" s="37">
        <v>938.82185555595561</v>
      </c>
      <c r="BU47" s="45">
        <v>448.76426223717056</v>
      </c>
      <c r="BV47" s="45">
        <v>451.66782798606056</v>
      </c>
      <c r="BW47" s="51">
        <f t="shared" si="219"/>
        <v>900.43209022323117</v>
      </c>
      <c r="BY47" s="91">
        <v>8525.1304252230912</v>
      </c>
      <c r="BZ47" s="91">
        <v>935.47241392336593</v>
      </c>
      <c r="CA47" s="37">
        <f t="shared" si="220"/>
        <v>9460.602839146457</v>
      </c>
      <c r="CC47" s="90">
        <v>2572.2461659062096</v>
      </c>
      <c r="CD47" s="51"/>
      <c r="CE47" s="93">
        <v>1668.9263791843182</v>
      </c>
      <c r="CG47" s="19">
        <v>44.721475541076629</v>
      </c>
      <c r="CH47" s="19">
        <v>168.6722149330144</v>
      </c>
      <c r="CI47" s="19">
        <v>949.53423493106084</v>
      </c>
      <c r="CJ47" s="48">
        <f t="shared" si="221"/>
        <v>1162.9279254051519</v>
      </c>
      <c r="CL47" s="51">
        <f t="shared" si="209"/>
        <v>51756.698159957275</v>
      </c>
      <c r="CN47" s="19">
        <v>2873.1202534645213</v>
      </c>
      <c r="CO47" s="19">
        <v>-120.85136860393277</v>
      </c>
      <c r="CP47" s="51">
        <f t="shared" si="222"/>
        <v>54508.967044817866</v>
      </c>
      <c r="CQ47" s="87"/>
      <c r="CR47" s="98"/>
      <c r="CS47" s="98"/>
      <c r="CT47" s="98"/>
      <c r="CU47" s="98"/>
      <c r="CV47" s="98"/>
      <c r="CW47" s="34"/>
      <c r="CX47" s="34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</row>
    <row r="48" spans="1:113" x14ac:dyDescent="0.3">
      <c r="A48" s="18" t="s">
        <v>111</v>
      </c>
      <c r="B48" s="18">
        <v>463.94578493164454</v>
      </c>
      <c r="C48" s="18">
        <v>411.55724603406946</v>
      </c>
      <c r="D48" s="18">
        <v>31.586702472763648</v>
      </c>
      <c r="E48" s="18">
        <v>77.700771313494656</v>
      </c>
      <c r="F48" s="37">
        <f t="shared" si="210"/>
        <v>984.79050475197232</v>
      </c>
      <c r="H48" s="18">
        <v>85.329170815278445</v>
      </c>
      <c r="I48" s="18">
        <v>107.95344618978186</v>
      </c>
      <c r="J48" s="18">
        <v>14.159515231902446</v>
      </c>
      <c r="K48" s="18">
        <v>10508.20662615802</v>
      </c>
      <c r="L48" s="18">
        <v>233.32037587077161</v>
      </c>
      <c r="M48" s="18">
        <v>153.15594111594999</v>
      </c>
      <c r="N48" s="18">
        <v>267.74875269397</v>
      </c>
      <c r="O48" s="46">
        <f t="shared" si="211"/>
        <v>11369.873828075675</v>
      </c>
      <c r="Q48" s="47">
        <v>277.0041423671388</v>
      </c>
      <c r="R48" s="47">
        <v>140.75724114309122</v>
      </c>
      <c r="S48" s="47">
        <v>189.60478386453667</v>
      </c>
      <c r="T48" s="47">
        <v>28.444799863876632</v>
      </c>
      <c r="U48" s="47">
        <v>88.459006698385963</v>
      </c>
      <c r="V48" s="47">
        <v>159.20738915340411</v>
      </c>
      <c r="W48" s="47">
        <v>168.584082165349</v>
      </c>
      <c r="X48" s="47">
        <v>76.885127559936308</v>
      </c>
      <c r="Y48" s="47">
        <v>173.41983063172677</v>
      </c>
      <c r="Z48" s="47">
        <v>321.22231992075871</v>
      </c>
      <c r="AA48" s="47">
        <v>249.63245844219557</v>
      </c>
      <c r="AB48" s="47">
        <v>237.99296728971217</v>
      </c>
      <c r="AC48" s="47">
        <v>535.50321342413895</v>
      </c>
      <c r="AD48" s="47">
        <v>50.851882483312522</v>
      </c>
      <c r="AE48" s="47">
        <v>478.31935103012404</v>
      </c>
      <c r="AF48" s="46">
        <f t="shared" si="212"/>
        <v>3175.8885960376879</v>
      </c>
      <c r="AG48" s="60"/>
      <c r="AH48" s="66">
        <v>214.44784605740801</v>
      </c>
      <c r="AI48" s="66">
        <v>329.66303687150992</v>
      </c>
      <c r="AJ48" s="40">
        <f t="shared" si="213"/>
        <v>544.11088292891793</v>
      </c>
      <c r="AK48" s="20"/>
      <c r="AL48" s="48">
        <v>6410.6818123331623</v>
      </c>
      <c r="AM48" s="20"/>
      <c r="AN48" s="62">
        <v>6096.4912079224705</v>
      </c>
      <c r="AO48" s="20"/>
      <c r="AP48" s="48">
        <v>1263.7095328172995</v>
      </c>
      <c r="AQ48" s="20"/>
      <c r="AR48" s="38">
        <v>14.311340253944834</v>
      </c>
      <c r="AS48" s="38">
        <v>1044.2572217539002</v>
      </c>
      <c r="AT48" s="38">
        <v>14.943724623486375</v>
      </c>
      <c r="AU48" s="38">
        <v>83.893267040601529</v>
      </c>
      <c r="AV48" s="38">
        <v>64.627809868910362</v>
      </c>
      <c r="AW48" s="50">
        <f t="shared" si="214"/>
        <v>1222.0333635408433</v>
      </c>
      <c r="AY48" s="38">
        <v>639.22324527125124</v>
      </c>
      <c r="AZ48" s="38">
        <v>360.19876373685679</v>
      </c>
      <c r="BA48" s="50">
        <f t="shared" si="215"/>
        <v>999.42200900810803</v>
      </c>
      <c r="BC48" s="38">
        <v>63.563981666340126</v>
      </c>
      <c r="BD48" s="38">
        <v>27.351445203222482</v>
      </c>
      <c r="BE48" s="38">
        <v>1127.2204853558485</v>
      </c>
      <c r="BF48" s="38">
        <v>253.68824259453959</v>
      </c>
      <c r="BG48" s="50">
        <f t="shared" si="216"/>
        <v>1471.8241548199508</v>
      </c>
      <c r="BI48" s="73">
        <v>124.71208815221392</v>
      </c>
      <c r="BJ48" s="73">
        <v>1539.9928553695063</v>
      </c>
      <c r="BK48" s="73">
        <v>743.13011990190535</v>
      </c>
      <c r="BL48" s="73">
        <v>620.41587754735463</v>
      </c>
      <c r="BM48" s="51">
        <f t="shared" si="217"/>
        <v>3028.2509409709805</v>
      </c>
      <c r="BO48" s="73">
        <v>542.85448588361783</v>
      </c>
      <c r="BP48" s="73">
        <v>1916.3191312507595</v>
      </c>
      <c r="BQ48" s="51">
        <f t="shared" si="218"/>
        <v>2459.1736171343773</v>
      </c>
      <c r="BS48" s="37">
        <v>958.53711452263087</v>
      </c>
      <c r="BU48" s="45">
        <v>445.29083272665736</v>
      </c>
      <c r="BV48" s="45">
        <v>474.2512193853637</v>
      </c>
      <c r="BW48" s="51">
        <f t="shared" si="219"/>
        <v>919.54205211202111</v>
      </c>
      <c r="BX48" s="95">
        <v>8621.1565255717742</v>
      </c>
      <c r="BY48" s="91">
        <v>8786.7780900654161</v>
      </c>
      <c r="BZ48" s="91">
        <v>976.37377544677236</v>
      </c>
      <c r="CA48" s="37">
        <f t="shared" si="220"/>
        <v>9763.151865512189</v>
      </c>
      <c r="CC48" s="90">
        <v>2560.7678084034251</v>
      </c>
      <c r="CE48" s="93">
        <v>1693.3119635305736</v>
      </c>
      <c r="CG48" s="19">
        <v>42.97733799497464</v>
      </c>
      <c r="CH48" s="19">
        <v>173.56370916607182</v>
      </c>
      <c r="CI48" s="19">
        <v>978.02026197899249</v>
      </c>
      <c r="CJ48" s="48">
        <f t="shared" si="221"/>
        <v>1194.5613091400389</v>
      </c>
      <c r="CL48" s="51">
        <f t="shared" si="209"/>
        <v>56116.12256356232</v>
      </c>
      <c r="CN48" s="19">
        <v>2765.6283304065978</v>
      </c>
      <c r="CO48" s="34">
        <v>-110.6527985945357</v>
      </c>
      <c r="CP48" s="51">
        <f t="shared" si="222"/>
        <v>58771.098095374378</v>
      </c>
      <c r="CQ48" s="87"/>
      <c r="CS48" s="98"/>
      <c r="CT48" s="98"/>
      <c r="CU48" s="98"/>
      <c r="CV48" s="98"/>
      <c r="CW48" s="34"/>
      <c r="CX48" s="34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</row>
    <row r="49" spans="1:113" x14ac:dyDescent="0.3">
      <c r="A49" s="18" t="s">
        <v>7</v>
      </c>
      <c r="B49" s="18">
        <v>468.74952337820747</v>
      </c>
      <c r="C49" s="18">
        <v>426.61092370823371</v>
      </c>
      <c r="D49" s="18">
        <v>33.732787966164231</v>
      </c>
      <c r="E49" s="18">
        <v>78.509468193020297</v>
      </c>
      <c r="F49" s="37">
        <f t="shared" si="210"/>
        <v>1007.6027032456257</v>
      </c>
      <c r="H49" s="18">
        <v>99.577820101031591</v>
      </c>
      <c r="I49" s="18">
        <v>173.48788169576756</v>
      </c>
      <c r="J49" s="18">
        <v>18.288343897581143</v>
      </c>
      <c r="K49" s="18">
        <v>14687.945715337188</v>
      </c>
      <c r="L49" s="18">
        <v>222.89540631097645</v>
      </c>
      <c r="M49" s="18">
        <v>155.45328023268925</v>
      </c>
      <c r="N49" s="18">
        <v>286.40891522624878</v>
      </c>
      <c r="O49" s="46">
        <f t="shared" si="211"/>
        <v>15644.057362801483</v>
      </c>
      <c r="Q49" s="47">
        <v>309.14360164255936</v>
      </c>
      <c r="R49" s="47">
        <v>150.5123523867056</v>
      </c>
      <c r="S49" s="47">
        <v>198.51620870617</v>
      </c>
      <c r="T49" s="47">
        <v>31.688767282422923</v>
      </c>
      <c r="U49" s="47">
        <v>91.967393233312123</v>
      </c>
      <c r="V49" s="47">
        <v>143.28665023806366</v>
      </c>
      <c r="W49" s="47">
        <v>157.45753274243594</v>
      </c>
      <c r="X49" s="47">
        <v>79.119819114776675</v>
      </c>
      <c r="Y49" s="47">
        <v>147.40685603696775</v>
      </c>
      <c r="Z49" s="47">
        <v>342.42299303552875</v>
      </c>
      <c r="AA49" s="47">
        <v>271.18424437564329</v>
      </c>
      <c r="AB49" s="47">
        <v>272.80120797790244</v>
      </c>
      <c r="AC49" s="47">
        <v>503.37302061869093</v>
      </c>
      <c r="AD49" s="47">
        <v>48.105880829213646</v>
      </c>
      <c r="AE49" s="47">
        <v>590.03225273381452</v>
      </c>
      <c r="AF49" s="46">
        <f t="shared" si="212"/>
        <v>3337.0187809542076</v>
      </c>
      <c r="AG49" s="60"/>
      <c r="AH49" s="66">
        <v>545.01265586334262</v>
      </c>
      <c r="AI49" s="66">
        <v>300.56889223277722</v>
      </c>
      <c r="AJ49" s="40">
        <f t="shared" si="213"/>
        <v>845.58154809611983</v>
      </c>
      <c r="AK49" s="20"/>
      <c r="AL49" s="48">
        <v>6506.8420395181602</v>
      </c>
      <c r="AM49" s="20"/>
      <c r="AN49" s="62">
        <v>6535.438574892888</v>
      </c>
      <c r="AO49" s="20"/>
      <c r="AP49" s="48">
        <v>1331.1712013787146</v>
      </c>
      <c r="AQ49" s="20"/>
      <c r="AR49" s="38">
        <v>16.179902362196358</v>
      </c>
      <c r="AS49" s="38">
        <v>1174.789374473138</v>
      </c>
      <c r="AT49" s="38">
        <v>9.7107690458612446</v>
      </c>
      <c r="AU49" s="38">
        <v>92.282593744661654</v>
      </c>
      <c r="AV49" s="38">
        <v>60.551453918062592</v>
      </c>
      <c r="AW49" s="50">
        <f t="shared" si="214"/>
        <v>1353.5140935439199</v>
      </c>
      <c r="AY49" s="38">
        <v>652.00771017667626</v>
      </c>
      <c r="AZ49" s="38">
        <v>362.32030486326448</v>
      </c>
      <c r="BA49" s="50">
        <f t="shared" si="215"/>
        <v>1014.3280150399407</v>
      </c>
      <c r="BC49" s="38">
        <v>64.326749446336208</v>
      </c>
      <c r="BD49" s="38">
        <v>27.707013990864368</v>
      </c>
      <c r="BE49" s="38">
        <v>1177.9454071968617</v>
      </c>
      <c r="BF49" s="38">
        <v>256.225125020485</v>
      </c>
      <c r="BG49" s="50">
        <f t="shared" si="216"/>
        <v>1526.2042956545472</v>
      </c>
      <c r="BI49" s="73">
        <v>109.92943685524391</v>
      </c>
      <c r="BJ49" s="73">
        <v>1095.6531497250105</v>
      </c>
      <c r="BK49" s="73">
        <v>824.78476905506704</v>
      </c>
      <c r="BL49" s="73">
        <v>633.50513446523632</v>
      </c>
      <c r="BM49" s="51">
        <f t="shared" si="217"/>
        <v>2663.872490100558</v>
      </c>
      <c r="BO49" s="73">
        <v>540.00649464364062</v>
      </c>
      <c r="BP49" s="73">
        <v>1964.2271095320284</v>
      </c>
      <c r="BQ49" s="51">
        <f t="shared" si="218"/>
        <v>2504.2336041756689</v>
      </c>
      <c r="BS49" s="37">
        <v>996.87859910353586</v>
      </c>
      <c r="BU49" s="45">
        <v>458.64955770845711</v>
      </c>
      <c r="BV49" s="45">
        <v>483.7362437730709</v>
      </c>
      <c r="BW49" s="51">
        <f t="shared" si="219"/>
        <v>942.38580148152801</v>
      </c>
      <c r="BX49" s="95"/>
      <c r="BY49" s="91">
        <v>9132.5710759780195</v>
      </c>
      <c r="BZ49" s="91">
        <v>999.43885223873849</v>
      </c>
      <c r="CA49" s="37">
        <f t="shared" si="220"/>
        <v>10132.009928216758</v>
      </c>
      <c r="CC49" s="90">
        <v>2666.5763195384566</v>
      </c>
      <c r="CE49" s="93">
        <v>1755.0843428771691</v>
      </c>
      <c r="CG49" s="19">
        <v>41.301221813170628</v>
      </c>
      <c r="CH49" s="19">
        <v>179.11774785938607</v>
      </c>
      <c r="CI49" s="19">
        <v>1010.2949306242992</v>
      </c>
      <c r="CJ49" s="48">
        <f t="shared" si="221"/>
        <v>1230.7139002968559</v>
      </c>
      <c r="CL49" s="51">
        <f t="shared" si="209"/>
        <v>61993.513600916136</v>
      </c>
      <c r="CN49" s="19">
        <v>2854.2557094738881</v>
      </c>
      <c r="CO49" s="34">
        <v>-107.141235020506</v>
      </c>
      <c r="CP49" s="51">
        <f t="shared" si="222"/>
        <v>64740.628075369517</v>
      </c>
      <c r="CQ49" s="87"/>
      <c r="CS49" s="98"/>
      <c r="CT49" s="98"/>
      <c r="CU49" s="98"/>
      <c r="CV49" s="98"/>
      <c r="CW49" s="34"/>
      <c r="CX49" s="34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</row>
    <row r="50" spans="1:113" x14ac:dyDescent="0.3">
      <c r="A50" s="18" t="s">
        <v>15</v>
      </c>
      <c r="B50" s="18">
        <v>468.31816347478468</v>
      </c>
      <c r="C50" s="18">
        <v>371.31167922419678</v>
      </c>
      <c r="D50" s="18">
        <v>34.847909070460432</v>
      </c>
      <c r="E50" s="18">
        <v>77.60211048602298</v>
      </c>
      <c r="F50" s="37">
        <f t="shared" si="210"/>
        <v>952.07986225546495</v>
      </c>
      <c r="H50" s="18">
        <v>110.59209177820208</v>
      </c>
      <c r="I50" s="18">
        <v>164.88124796621264</v>
      </c>
      <c r="J50" s="18">
        <v>10.164891851778158</v>
      </c>
      <c r="K50" s="18">
        <v>10570.202948111855</v>
      </c>
      <c r="L50" s="18">
        <v>253.71532183835626</v>
      </c>
      <c r="M50" s="18">
        <v>158.25143927687765</v>
      </c>
      <c r="N50" s="18">
        <v>273.00920273840831</v>
      </c>
      <c r="O50" s="46">
        <f t="shared" si="211"/>
        <v>11540.81714356169</v>
      </c>
      <c r="Q50" s="47">
        <v>278.78323336502615</v>
      </c>
      <c r="R50" s="47">
        <v>161.44728902703594</v>
      </c>
      <c r="S50" s="47">
        <v>212.41234331560202</v>
      </c>
      <c r="T50" s="47">
        <v>28.418877192518607</v>
      </c>
      <c r="U50" s="47">
        <v>101.09800374867748</v>
      </c>
      <c r="V50" s="47">
        <v>146.86881649401528</v>
      </c>
      <c r="W50" s="47">
        <v>164.07074911761828</v>
      </c>
      <c r="X50" s="47">
        <v>78.311703303628803</v>
      </c>
      <c r="Y50" s="47">
        <v>154.18757141466827</v>
      </c>
      <c r="Z50" s="47">
        <v>346.53206895195513</v>
      </c>
      <c r="AA50" s="47">
        <v>274.59881814958101</v>
      </c>
      <c r="AB50" s="47">
        <v>273.7201799077568</v>
      </c>
      <c r="AC50" s="47">
        <v>531.05853675271862</v>
      </c>
      <c r="AD50" s="47">
        <v>51.184657202283319</v>
      </c>
      <c r="AE50" s="47">
        <v>661.90434146078996</v>
      </c>
      <c r="AF50" s="46">
        <f t="shared" si="212"/>
        <v>3464.5971894038757</v>
      </c>
      <c r="AH50" s="67">
        <v>515.08745757547592</v>
      </c>
      <c r="AI50" s="67">
        <v>280.79734042218473</v>
      </c>
      <c r="AJ50" s="40">
        <f t="shared" si="213"/>
        <v>795.8847979976606</v>
      </c>
      <c r="AK50" s="20"/>
      <c r="AL50" s="48">
        <v>6623.9651962294874</v>
      </c>
      <c r="AM50" s="20"/>
      <c r="AN50" s="62">
        <v>6744.5726092894602</v>
      </c>
      <c r="AO50" s="20"/>
      <c r="AP50" s="48">
        <v>1453.6629749522247</v>
      </c>
      <c r="AQ50" s="20"/>
      <c r="AR50" s="38">
        <v>33.442207178572765</v>
      </c>
      <c r="AS50" s="38">
        <v>1280.5204181757204</v>
      </c>
      <c r="AT50" s="38">
        <v>10.783232713307545</v>
      </c>
      <c r="AU50" s="38">
        <v>96.89672343189477</v>
      </c>
      <c r="AV50" s="38">
        <v>59.569555219026654</v>
      </c>
      <c r="AW50" s="50">
        <f t="shared" si="214"/>
        <v>1481.2121367185221</v>
      </c>
      <c r="AY50" s="38">
        <v>665.04786438020994</v>
      </c>
      <c r="AZ50" s="38">
        <v>365.5480694188758</v>
      </c>
      <c r="BA50" s="50">
        <f t="shared" si="215"/>
        <v>1030.5959337990857</v>
      </c>
      <c r="BC50" s="38">
        <v>63.040214457409476</v>
      </c>
      <c r="BD50" s="38">
        <v>28.565931424581169</v>
      </c>
      <c r="BE50" s="38">
        <v>1201.5043153407987</v>
      </c>
      <c r="BF50" s="38">
        <v>259.04360139571037</v>
      </c>
      <c r="BG50" s="50">
        <f t="shared" si="216"/>
        <v>1552.1540626184997</v>
      </c>
      <c r="BI50" s="73">
        <v>122.11919121272712</v>
      </c>
      <c r="BJ50" s="73">
        <v>1984.5669796166612</v>
      </c>
      <c r="BK50" s="73">
        <v>839.71482599792103</v>
      </c>
      <c r="BL50" s="73">
        <v>652.81369531045004</v>
      </c>
      <c r="BM50" s="51">
        <f t="shared" si="217"/>
        <v>3599.2146921377594</v>
      </c>
      <c r="BO50" s="73">
        <v>542.89130976420824</v>
      </c>
      <c r="BP50" s="73">
        <v>2032.9750583656494</v>
      </c>
      <c r="BQ50" s="51">
        <f t="shared" si="218"/>
        <v>2575.8663681298576</v>
      </c>
      <c r="BS50" s="37">
        <v>1045.7256504596094</v>
      </c>
      <c r="BU50" s="45">
        <v>476.99554001679536</v>
      </c>
      <c r="BV50" s="45">
        <v>503.08569352399377</v>
      </c>
      <c r="BW50" s="51">
        <f t="shared" si="219"/>
        <v>980.08123354078907</v>
      </c>
      <c r="BY50" s="91">
        <v>9357.6424469892027</v>
      </c>
      <c r="BZ50" s="91">
        <v>1051.3074823774407</v>
      </c>
      <c r="CA50" s="37">
        <f t="shared" si="220"/>
        <v>10408.949929366643</v>
      </c>
      <c r="CC50" s="90">
        <v>2682.6442477065584</v>
      </c>
      <c r="CE50" s="93">
        <v>1789.2079191218684</v>
      </c>
      <c r="CG50" s="19">
        <v>43.159776794763303</v>
      </c>
      <c r="CH50" s="19">
        <v>188.43187074807415</v>
      </c>
      <c r="CI50" s="19">
        <v>1054.7479075717683</v>
      </c>
      <c r="CJ50" s="48">
        <f t="shared" si="221"/>
        <v>1286.3395551146059</v>
      </c>
      <c r="CL50" s="51">
        <f t="shared" si="209"/>
        <v>60007.571502403662</v>
      </c>
      <c r="CN50" s="19">
        <v>3067.127485889976</v>
      </c>
      <c r="CO50" s="19">
        <v>-104.36396971728789</v>
      </c>
      <c r="CP50" s="51">
        <f t="shared" si="222"/>
        <v>62970.335018576348</v>
      </c>
      <c r="CQ50" s="87"/>
      <c r="CT50" s="98"/>
      <c r="CU50" s="98"/>
    </row>
    <row r="51" spans="1:113" x14ac:dyDescent="0.3">
      <c r="A51" s="18" t="s">
        <v>17</v>
      </c>
      <c r="B51" s="18">
        <v>469.4086113051834</v>
      </c>
      <c r="C51" s="18">
        <v>441.75201742673187</v>
      </c>
      <c r="D51" s="18">
        <v>35.624981553266849</v>
      </c>
      <c r="E51" s="18">
        <v>79.517956152360568</v>
      </c>
      <c r="F51" s="37">
        <f t="shared" si="210"/>
        <v>1026.3035664375427</v>
      </c>
      <c r="H51" s="18">
        <v>132.92676738548778</v>
      </c>
      <c r="I51" s="18">
        <v>147.89031760823298</v>
      </c>
      <c r="J51" s="18">
        <v>8.7564098877120884</v>
      </c>
      <c r="K51" s="18">
        <v>11570.998323552943</v>
      </c>
      <c r="L51" s="18">
        <v>281.33016090989577</v>
      </c>
      <c r="M51" s="18">
        <v>164.58149684795279</v>
      </c>
      <c r="N51" s="18">
        <v>272.95985510820293</v>
      </c>
      <c r="O51" s="46">
        <f t="shared" si="211"/>
        <v>12579.44333130043</v>
      </c>
      <c r="Q51" s="47">
        <v>330.68942636187512</v>
      </c>
      <c r="R51" s="47">
        <v>176.17426489160772</v>
      </c>
      <c r="S51" s="47">
        <v>218.78471361506979</v>
      </c>
      <c r="T51" s="47">
        <v>33.952857301805324</v>
      </c>
      <c r="U51" s="47">
        <v>101.95887060481923</v>
      </c>
      <c r="V51" s="47">
        <v>220.30322474102292</v>
      </c>
      <c r="W51" s="47">
        <v>172.60242807173444</v>
      </c>
      <c r="X51" s="47">
        <v>83.799170325165107</v>
      </c>
      <c r="Y51" s="47">
        <v>159.58413641418167</v>
      </c>
      <c r="Z51" s="47">
        <v>352.76964619309024</v>
      </c>
      <c r="AA51" s="47">
        <v>278.94454564025261</v>
      </c>
      <c r="AB51" s="47">
        <v>282.19275158955168</v>
      </c>
      <c r="AC51" s="47">
        <v>565.57734164164538</v>
      </c>
      <c r="AD51" s="47">
        <v>53.743890062397554</v>
      </c>
      <c r="AE51" s="47">
        <v>526.74131739472273</v>
      </c>
      <c r="AF51" s="46">
        <f t="shared" si="212"/>
        <v>3557.818584848942</v>
      </c>
      <c r="AH51" s="67">
        <v>623.70810147322823</v>
      </c>
      <c r="AI51" s="67">
        <v>238.68289851007918</v>
      </c>
      <c r="AJ51" s="40">
        <f t="shared" si="213"/>
        <v>862.39099998330744</v>
      </c>
      <c r="AK51" s="20"/>
      <c r="AL51" s="48">
        <v>6888.9238040786659</v>
      </c>
      <c r="AM51" s="20"/>
      <c r="AN51" s="62">
        <v>6946.9097875681455</v>
      </c>
      <c r="AO51" s="20"/>
      <c r="AP51" s="48">
        <v>1210.478149181012</v>
      </c>
      <c r="AQ51" s="20"/>
      <c r="AR51" s="38">
        <v>26.954788100314829</v>
      </c>
      <c r="AS51" s="38">
        <v>1344.5464390845063</v>
      </c>
      <c r="AT51" s="38">
        <v>12.13479475643031</v>
      </c>
      <c r="AU51" s="38">
        <v>94.958788963256893</v>
      </c>
      <c r="AV51" s="38">
        <v>67.230073386710501</v>
      </c>
      <c r="AW51" s="50">
        <f t="shared" si="214"/>
        <v>1545.8248842912187</v>
      </c>
      <c r="AY51" s="38">
        <v>764.80504403724126</v>
      </c>
      <c r="AZ51" s="38">
        <v>395.10753314167448</v>
      </c>
      <c r="BA51" s="50">
        <f t="shared" si="215"/>
        <v>1159.9125771789159</v>
      </c>
      <c r="BC51" s="38">
        <v>62.283731883920566</v>
      </c>
      <c r="BD51" s="38">
        <v>29.851398338687318</v>
      </c>
      <c r="BE51" s="38">
        <v>1279.6020958379509</v>
      </c>
      <c r="BF51" s="38">
        <v>261.8930810110632</v>
      </c>
      <c r="BG51" s="50">
        <f t="shared" si="216"/>
        <v>1633.6303070716219</v>
      </c>
      <c r="BI51" s="73">
        <v>124.59228377981499</v>
      </c>
      <c r="BJ51" s="73">
        <v>1917.0931590928396</v>
      </c>
      <c r="BK51" s="73">
        <v>839.64801840717985</v>
      </c>
      <c r="BL51" s="73">
        <v>654.94355989661335</v>
      </c>
      <c r="BM51" s="51">
        <f t="shared" si="217"/>
        <v>3536.2770211764478</v>
      </c>
      <c r="BO51" s="73">
        <v>546.12244110194683</v>
      </c>
      <c r="BP51" s="73">
        <v>2134.6238112839328</v>
      </c>
      <c r="BQ51" s="51">
        <f t="shared" si="218"/>
        <v>2680.7462523858794</v>
      </c>
      <c r="BS51" s="37">
        <v>1092.7833047302915</v>
      </c>
      <c r="BU51" s="45">
        <v>519.92513861830696</v>
      </c>
      <c r="BV51" s="45">
        <v>528.2399782001936</v>
      </c>
      <c r="BW51" s="51">
        <f t="shared" si="219"/>
        <v>1048.1651168185006</v>
      </c>
      <c r="BY51" s="91">
        <v>9238.0639443665768</v>
      </c>
      <c r="BZ51" s="91">
        <v>1028.4072809778106</v>
      </c>
      <c r="CA51" s="37">
        <f t="shared" si="220"/>
        <v>10266.471225344387</v>
      </c>
      <c r="CC51" s="90">
        <v>2684.4385335297625</v>
      </c>
      <c r="CE51" s="93">
        <v>1773.0290782381549</v>
      </c>
      <c r="CG51" s="19">
        <v>47.303115367060578</v>
      </c>
      <c r="CH51" s="19">
        <v>195.21541809500482</v>
      </c>
      <c r="CI51" s="19">
        <v>1096.937823874639</v>
      </c>
      <c r="CJ51" s="48">
        <f t="shared" si="221"/>
        <v>1339.4563573367043</v>
      </c>
      <c r="CL51" s="51">
        <f t="shared" si="209"/>
        <v>61833.002881499939</v>
      </c>
      <c r="CN51" s="19">
        <v>3136.189012395168</v>
      </c>
      <c r="CO51" s="19">
        <v>-102.84299663767035</v>
      </c>
      <c r="CP51" s="51">
        <f t="shared" si="222"/>
        <v>64866.348897257434</v>
      </c>
      <c r="CQ51" s="87"/>
      <c r="CT51" s="98"/>
      <c r="CU51" s="98"/>
    </row>
    <row r="52" spans="1:113" x14ac:dyDescent="0.3">
      <c r="A52" s="18" t="s">
        <v>114</v>
      </c>
      <c r="B52" s="18">
        <v>467.73733207101094</v>
      </c>
      <c r="C52" s="18">
        <v>432.29523981429202</v>
      </c>
      <c r="D52" s="18">
        <v>36.57846122878756</v>
      </c>
      <c r="E52" s="18">
        <v>80.861715265405508</v>
      </c>
      <c r="F52" s="37">
        <f t="shared" si="210"/>
        <v>1017.4727483794961</v>
      </c>
      <c r="H52" s="18">
        <v>89.231024513387183</v>
      </c>
      <c r="I52" s="18">
        <v>233.09395045163183</v>
      </c>
      <c r="J52" s="18">
        <v>9.1562054242690891</v>
      </c>
      <c r="K52" s="18">
        <v>11692.891836120662</v>
      </c>
      <c r="L52" s="18">
        <v>293.74188456358189</v>
      </c>
      <c r="M52" s="18">
        <v>170.01268624393521</v>
      </c>
      <c r="N52" s="18">
        <v>273.44071022371298</v>
      </c>
      <c r="O52" s="46">
        <f t="shared" si="211"/>
        <v>12761.56829754118</v>
      </c>
      <c r="Q52" s="47">
        <v>308.44851670685989</v>
      </c>
      <c r="R52" s="47">
        <v>176.00481374218185</v>
      </c>
      <c r="S52" s="47">
        <v>231.91179643197404</v>
      </c>
      <c r="T52" s="47">
        <v>34.478568374630498</v>
      </c>
      <c r="U52" s="47">
        <v>99.740097381559679</v>
      </c>
      <c r="V52" s="47">
        <v>235.72445047289443</v>
      </c>
      <c r="W52" s="47">
        <v>179.5065251946038</v>
      </c>
      <c r="X52" s="47">
        <v>90.503047588669745</v>
      </c>
      <c r="Y52" s="47">
        <v>191.50096369701799</v>
      </c>
      <c r="Z52" s="47">
        <v>375.69967319564108</v>
      </c>
      <c r="AA52" s="47">
        <v>287.22828883244711</v>
      </c>
      <c r="AB52" s="47">
        <v>279.52966939483235</v>
      </c>
      <c r="AC52" s="47">
        <v>591.02832201551939</v>
      </c>
      <c r="AD52" s="47">
        <v>56.699804015829386</v>
      </c>
      <c r="AE52" s="47">
        <v>482.74932178939321</v>
      </c>
      <c r="AF52" s="46">
        <f t="shared" si="212"/>
        <v>3620.753858834054</v>
      </c>
      <c r="AH52" s="67">
        <v>563.91658094987019</v>
      </c>
      <c r="AI52" s="67">
        <v>287.66474208041154</v>
      </c>
      <c r="AJ52" s="40">
        <f t="shared" si="213"/>
        <v>851.58132303028174</v>
      </c>
      <c r="AK52" s="20"/>
      <c r="AL52" s="48">
        <v>7116.2582896132626</v>
      </c>
      <c r="AM52" s="20"/>
      <c r="AN52" s="62">
        <v>7405.4058335476429</v>
      </c>
      <c r="AO52" s="20"/>
      <c r="AP52" s="48">
        <v>1457.4492353417404</v>
      </c>
      <c r="AQ52" s="20"/>
      <c r="AR52" s="38">
        <v>37.31317728848979</v>
      </c>
      <c r="AS52" s="38">
        <v>1250.4281883485908</v>
      </c>
      <c r="AT52" s="38">
        <v>12.382350435543025</v>
      </c>
      <c r="AU52" s="38">
        <v>96.857964742522029</v>
      </c>
      <c r="AV52" s="38">
        <v>71.473396177641689</v>
      </c>
      <c r="AW52" s="50">
        <f t="shared" si="214"/>
        <v>1468.4550769927873</v>
      </c>
      <c r="AY52" s="38">
        <v>604.19598478942066</v>
      </c>
      <c r="AZ52" s="38">
        <v>405.1614449580976</v>
      </c>
      <c r="BA52" s="50">
        <f t="shared" si="215"/>
        <v>1009.3574297475183</v>
      </c>
      <c r="BC52" s="38">
        <v>61.536327101313503</v>
      </c>
      <c r="BD52" s="38">
        <v>31.194711263928252</v>
      </c>
      <c r="BE52" s="38">
        <v>1355.0986194923898</v>
      </c>
      <c r="BF52" s="38">
        <v>272.36880425150571</v>
      </c>
      <c r="BG52" s="50">
        <f t="shared" si="216"/>
        <v>1720.1984621091374</v>
      </c>
      <c r="BI52" s="73">
        <v>129.82349221640285</v>
      </c>
      <c r="BJ52" s="73">
        <v>2023.7950552947823</v>
      </c>
      <c r="BK52" s="73">
        <v>849.03806833383294</v>
      </c>
      <c r="BL52" s="73">
        <v>653.36536340930627</v>
      </c>
      <c r="BM52" s="51">
        <f t="shared" si="217"/>
        <v>3656.0219792543244</v>
      </c>
      <c r="BO52" s="73">
        <v>555.00145745113559</v>
      </c>
      <c r="BP52" s="73">
        <v>2220.008763735289</v>
      </c>
      <c r="BQ52" s="51">
        <f t="shared" si="218"/>
        <v>2775.0102211864246</v>
      </c>
      <c r="BS52" s="37">
        <v>1125.5668038722001</v>
      </c>
      <c r="BU52" s="45">
        <v>522.91189160169154</v>
      </c>
      <c r="BV52" s="45">
        <v>552.01077721920228</v>
      </c>
      <c r="BW52" s="51">
        <f t="shared" si="219"/>
        <v>1074.9226688208937</v>
      </c>
      <c r="BY52" s="91">
        <v>9641.074623858387</v>
      </c>
      <c r="BZ52" s="91">
        <v>1051.3815008852384</v>
      </c>
      <c r="CA52" s="37">
        <f t="shared" si="220"/>
        <v>10692.456124743625</v>
      </c>
      <c r="CC52" s="90">
        <v>2732.3389218214293</v>
      </c>
      <c r="CE52" s="93">
        <v>1770.0731869439178</v>
      </c>
      <c r="CG52" s="19">
        <v>47.634237174630002</v>
      </c>
      <c r="CH52" s="19">
        <v>197.55800311214492</v>
      </c>
      <c r="CI52" s="19">
        <v>1143.0092124773739</v>
      </c>
      <c r="CJ52" s="48">
        <f t="shared" si="221"/>
        <v>1388.2014527641488</v>
      </c>
      <c r="CL52" s="51">
        <f t="shared" si="209"/>
        <v>63643.091914544064</v>
      </c>
      <c r="CN52" s="19">
        <v>3221.6444541434998</v>
      </c>
      <c r="CO52" s="19">
        <v>-104.10529492960445</v>
      </c>
      <c r="CP52" s="51">
        <f t="shared" si="222"/>
        <v>66760.631073757962</v>
      </c>
      <c r="CQ52" s="87"/>
      <c r="CT52" s="98"/>
      <c r="CU52" s="98"/>
    </row>
    <row r="53" spans="1:113" x14ac:dyDescent="0.3">
      <c r="A53" s="18" t="s">
        <v>7</v>
      </c>
      <c r="B53" s="18">
        <v>467.23856877323419</v>
      </c>
      <c r="C53" s="18">
        <v>517.2417097091535</v>
      </c>
      <c r="D53" s="18">
        <v>38.662632728773367</v>
      </c>
      <c r="E53" s="18">
        <v>80.91161408385021</v>
      </c>
      <c r="F53" s="37">
        <f t="shared" si="210"/>
        <v>1104.0545252950112</v>
      </c>
      <c r="H53" s="18">
        <v>97.155707462505575</v>
      </c>
      <c r="I53" s="18">
        <v>233.49118840177562</v>
      </c>
      <c r="J53" s="18">
        <v>15.17131217596345</v>
      </c>
      <c r="K53" s="18">
        <v>13807.184600248796</v>
      </c>
      <c r="L53" s="18">
        <v>270.96542416878202</v>
      </c>
      <c r="M53" s="18">
        <v>170.35271161642311</v>
      </c>
      <c r="N53" s="18">
        <v>267.22947023506026</v>
      </c>
      <c r="O53" s="46">
        <f t="shared" si="211"/>
        <v>14861.550414309306</v>
      </c>
      <c r="Q53" s="47">
        <v>356.0408247704213</v>
      </c>
      <c r="R53" s="47">
        <v>163.39234244854921</v>
      </c>
      <c r="S53" s="47">
        <v>250.46474014653199</v>
      </c>
      <c r="T53" s="47">
        <v>39.313928641753122</v>
      </c>
      <c r="U53" s="47">
        <v>106.19575612467861</v>
      </c>
      <c r="V53" s="47">
        <v>214.50924993033391</v>
      </c>
      <c r="W53" s="47">
        <v>170.5311989348736</v>
      </c>
      <c r="X53" s="47">
        <v>90.797446845542026</v>
      </c>
      <c r="Y53" s="47">
        <v>172.35086732731617</v>
      </c>
      <c r="Z53" s="47">
        <v>388.47346208429286</v>
      </c>
      <c r="AA53" s="47">
        <v>315.60943194615652</v>
      </c>
      <c r="AB53" s="47">
        <v>307.91288616971588</v>
      </c>
      <c r="AC53" s="47">
        <v>608.75917167598504</v>
      </c>
      <c r="AD53" s="47">
        <v>55.282308915433646</v>
      </c>
      <c r="AE53" s="47">
        <v>515.45861120750772</v>
      </c>
      <c r="AF53" s="46">
        <f t="shared" si="212"/>
        <v>3755.0922271690915</v>
      </c>
      <c r="AH53" s="67">
        <v>401.5318560193723</v>
      </c>
      <c r="AI53" s="67">
        <v>297.13425056617916</v>
      </c>
      <c r="AJ53" s="40">
        <f t="shared" si="213"/>
        <v>698.66610658555146</v>
      </c>
      <c r="AL53" s="41">
        <v>7130.4908061924889</v>
      </c>
      <c r="AN53" s="62">
        <v>7560.9193560521435</v>
      </c>
      <c r="AO53" s="48"/>
      <c r="AP53" s="48">
        <v>1072.2894527159306</v>
      </c>
      <c r="AR53" s="38">
        <v>19.642228790085831</v>
      </c>
      <c r="AS53" s="38">
        <v>1231.671765523362</v>
      </c>
      <c r="AT53" s="38">
        <v>15.766005660962392</v>
      </c>
      <c r="AU53" s="38">
        <v>98.795124037372489</v>
      </c>
      <c r="AV53" s="38">
        <v>71.674952190257216</v>
      </c>
      <c r="AW53" s="50">
        <f t="shared" si="214"/>
        <v>1437.5500762020401</v>
      </c>
      <c r="AY53" s="38">
        <v>610.23794463731485</v>
      </c>
      <c r="AZ53" s="38">
        <v>414.45531774984374</v>
      </c>
      <c r="BA53" s="50">
        <f t="shared" si="215"/>
        <v>1024.6932623871585</v>
      </c>
      <c r="BC53" s="38">
        <v>62.274763026529271</v>
      </c>
      <c r="BD53" s="38">
        <v>31.818605489206806</v>
      </c>
      <c r="BE53" s="38">
        <v>1368.6496056873136</v>
      </c>
      <c r="BF53" s="38">
        <v>283.26355642156591</v>
      </c>
      <c r="BG53" s="50">
        <f t="shared" si="216"/>
        <v>1746.0065306246156</v>
      </c>
      <c r="BI53" s="73">
        <v>121.30291698283281</v>
      </c>
      <c r="BJ53" s="73">
        <v>2147.4931382016789</v>
      </c>
      <c r="BK53" s="73">
        <v>948.26124504836366</v>
      </c>
      <c r="BL53" s="73">
        <v>659.64959033476759</v>
      </c>
      <c r="BM53" s="51">
        <f t="shared" si="217"/>
        <v>3876.7068905676433</v>
      </c>
      <c r="BO53" s="73">
        <v>601.11976500525361</v>
      </c>
      <c r="BP53" s="73">
        <v>2264.4089390099948</v>
      </c>
      <c r="BQ53" s="51">
        <f t="shared" si="218"/>
        <v>2865.5287040152484</v>
      </c>
      <c r="BS53" s="37">
        <v>1164.9616420077273</v>
      </c>
      <c r="BU53" s="45">
        <v>537.05465838915779</v>
      </c>
      <c r="BV53" s="45">
        <v>574.09120830797042</v>
      </c>
      <c r="BW53" s="51">
        <f t="shared" si="219"/>
        <v>1111.1458666971282</v>
      </c>
      <c r="BY53" s="91">
        <v>10192.647472960069</v>
      </c>
      <c r="BZ53" s="91">
        <v>1080.5041362635332</v>
      </c>
      <c r="CA53" s="37">
        <f t="shared" si="220"/>
        <v>11273.151609223602</v>
      </c>
      <c r="CC53" s="90">
        <v>2829.8727823176864</v>
      </c>
      <c r="CE53" s="93">
        <v>1820.3796822333943</v>
      </c>
      <c r="CG53" s="19">
        <v>46.205210059391099</v>
      </c>
      <c r="CH53" s="19">
        <v>198.34823512459351</v>
      </c>
      <c r="CI53" s="19">
        <v>1173.8704612142631</v>
      </c>
      <c r="CJ53" s="48">
        <f t="shared" si="221"/>
        <v>1418.4239063982477</v>
      </c>
      <c r="CL53" s="51">
        <f t="shared" si="209"/>
        <v>66751.483840994028</v>
      </c>
      <c r="CN53" s="19">
        <v>3336.9979277619273</v>
      </c>
      <c r="CO53" s="19">
        <v>-98.14876184724686</v>
      </c>
      <c r="CP53" s="51">
        <f t="shared" si="222"/>
        <v>69990.33300690871</v>
      </c>
      <c r="CQ53" s="87"/>
      <c r="CT53" s="98"/>
      <c r="CU53" s="98"/>
    </row>
    <row r="54" spans="1:113" x14ac:dyDescent="0.3">
      <c r="A54" s="18" t="s">
        <v>15</v>
      </c>
      <c r="B54" s="18">
        <v>469.12215515122813</v>
      </c>
      <c r="C54" s="18">
        <v>579.3707596905457</v>
      </c>
      <c r="D54" s="18">
        <v>39.052188967597999</v>
      </c>
      <c r="E54" s="18">
        <v>80.425191135980242</v>
      </c>
      <c r="F54" s="37">
        <f t="shared" si="210"/>
        <v>1167.9702949453522</v>
      </c>
      <c r="H54" s="18">
        <v>108.108854299885</v>
      </c>
      <c r="I54" s="18">
        <v>215.64157843244789</v>
      </c>
      <c r="J54" s="18">
        <v>11.637144385932629</v>
      </c>
      <c r="K54" s="18">
        <v>7900.9413695631438</v>
      </c>
      <c r="L54" s="18">
        <v>327.13824997190488</v>
      </c>
      <c r="M54" s="18">
        <v>175.46329296491572</v>
      </c>
      <c r="N54" s="18">
        <v>265.50130864587265</v>
      </c>
      <c r="O54" s="46">
        <f t="shared" si="211"/>
        <v>9004.4317982641041</v>
      </c>
      <c r="Q54" s="47">
        <v>346.8389454600549</v>
      </c>
      <c r="R54" s="47">
        <v>191.304906348082</v>
      </c>
      <c r="S54" s="47">
        <v>246.20683956404093</v>
      </c>
      <c r="T54" s="47">
        <v>40.920066909492789</v>
      </c>
      <c r="U54" s="47">
        <v>113.29515336104777</v>
      </c>
      <c r="V54" s="47">
        <v>217.48824763463875</v>
      </c>
      <c r="W54" s="47">
        <v>173.94182291357106</v>
      </c>
      <c r="X54" s="47">
        <v>88.246789572862895</v>
      </c>
      <c r="Y54" s="47">
        <v>176.65963901049915</v>
      </c>
      <c r="Z54" s="47">
        <v>365.16505435923534</v>
      </c>
      <c r="AA54" s="47">
        <v>305.46017060090867</v>
      </c>
      <c r="AB54" s="47">
        <v>288.42353526402167</v>
      </c>
      <c r="AC54" s="47">
        <v>614.23800422106922</v>
      </c>
      <c r="AD54" s="47">
        <v>53.347428103393469</v>
      </c>
      <c r="AE54" s="47">
        <v>553.02424760773056</v>
      </c>
      <c r="AF54" s="46">
        <f t="shared" si="212"/>
        <v>3774.5608509306498</v>
      </c>
      <c r="AH54" s="67">
        <v>575.52880298836828</v>
      </c>
      <c r="AI54" s="67">
        <v>334.82853998275431</v>
      </c>
      <c r="AJ54" s="40">
        <f t="shared" si="213"/>
        <v>910.35734297112253</v>
      </c>
      <c r="AL54" s="41">
        <v>7344.4055303782625</v>
      </c>
      <c r="AN54" s="62">
        <v>7455.0664850674129</v>
      </c>
      <c r="AO54" s="48"/>
      <c r="AP54" s="48">
        <v>1038.324592366143</v>
      </c>
      <c r="AR54" s="38">
        <v>40.843851859063946</v>
      </c>
      <c r="AS54" s="38">
        <v>1213.1966890405117</v>
      </c>
      <c r="AT54" s="38">
        <v>19.037986547115246</v>
      </c>
      <c r="AU54" s="38">
        <v>101.26500213830684</v>
      </c>
      <c r="AV54" s="38">
        <v>69.077533164876741</v>
      </c>
      <c r="AW54" s="50">
        <f t="shared" si="214"/>
        <v>1443.4210627498744</v>
      </c>
      <c r="AY54" s="38">
        <v>613.28913436050152</v>
      </c>
      <c r="AZ54" s="38">
        <v>410.2349997685925</v>
      </c>
      <c r="BA54" s="50">
        <f t="shared" si="215"/>
        <v>1023.524134129094</v>
      </c>
      <c r="BC54" s="38">
        <v>62.835235893768044</v>
      </c>
      <c r="BD54" s="38">
        <v>32.454977598990951</v>
      </c>
      <c r="BE54" s="38">
        <v>1356.3317592361277</v>
      </c>
      <c r="BF54" s="38">
        <v>294.59409867842857</v>
      </c>
      <c r="BG54" s="50">
        <f t="shared" si="216"/>
        <v>1746.2160714073152</v>
      </c>
      <c r="BI54" s="73">
        <v>123.61410523359585</v>
      </c>
      <c r="BJ54" s="73">
        <v>2218.4849513514528</v>
      </c>
      <c r="BK54" s="73">
        <v>940.48482499317993</v>
      </c>
      <c r="BL54" s="73">
        <v>661.33084764697355</v>
      </c>
      <c r="BM54" s="51">
        <f t="shared" si="217"/>
        <v>3943.9147292252019</v>
      </c>
      <c r="BO54" s="73">
        <v>603.90851522708704</v>
      </c>
      <c r="BP54" s="73">
        <v>2309.6971177901951</v>
      </c>
      <c r="BQ54" s="51">
        <f t="shared" si="218"/>
        <v>2913.6056330172823</v>
      </c>
      <c r="BS54" s="37">
        <v>1192.920721415913</v>
      </c>
      <c r="BU54" s="45">
        <v>538.82851483504533</v>
      </c>
      <c r="BV54" s="45">
        <v>580.98030280766613</v>
      </c>
      <c r="BW54" s="51">
        <f t="shared" si="219"/>
        <v>1119.8088176427113</v>
      </c>
      <c r="BY54" s="91">
        <v>10247.857212366211</v>
      </c>
      <c r="BZ54" s="91">
        <v>1145.3343844393444</v>
      </c>
      <c r="CA54" s="37">
        <f t="shared" si="220"/>
        <v>11393.191596805555</v>
      </c>
      <c r="CC54" s="90">
        <v>2946.6100469565317</v>
      </c>
      <c r="CE54" s="93">
        <v>1862.1089700777834</v>
      </c>
      <c r="CG54" s="19">
        <v>46.667262159985007</v>
      </c>
      <c r="CH54" s="19">
        <v>195.96805630309839</v>
      </c>
      <c r="CI54" s="19">
        <v>1183.2614249039771</v>
      </c>
      <c r="CJ54" s="48">
        <f t="shared" si="221"/>
        <v>1425.8967433670605</v>
      </c>
      <c r="CL54" s="51">
        <f t="shared" si="209"/>
        <v>61706.335421717362</v>
      </c>
      <c r="CN54" s="19">
        <v>3513.9944897353439</v>
      </c>
      <c r="CO54" s="19">
        <v>-109.70645533616783</v>
      </c>
      <c r="CP54" s="51">
        <f t="shared" si="222"/>
        <v>65110.623456116533</v>
      </c>
      <c r="CQ54" s="87"/>
      <c r="CT54" s="98"/>
      <c r="CU54" s="98"/>
    </row>
    <row r="55" spans="1:113" x14ac:dyDescent="0.3">
      <c r="A55" s="18" t="s">
        <v>17</v>
      </c>
      <c r="B55" s="18">
        <v>459.48322713728493</v>
      </c>
      <c r="C55" s="18">
        <v>527.29033713499268</v>
      </c>
      <c r="D55" s="18">
        <v>38.016332682996122</v>
      </c>
      <c r="E55" s="18">
        <v>79.016549518067848</v>
      </c>
      <c r="F55" s="37">
        <f t="shared" si="210"/>
        <v>1103.8064464733416</v>
      </c>
      <c r="H55" s="18">
        <v>72.749859719314543</v>
      </c>
      <c r="I55" s="18">
        <v>190.78211340254006</v>
      </c>
      <c r="J55" s="18">
        <v>10.378913045376308</v>
      </c>
      <c r="K55" s="18">
        <v>4985.0219221073994</v>
      </c>
      <c r="L55" s="18">
        <v>338.38744129573115</v>
      </c>
      <c r="M55" s="18">
        <v>178.97255882421408</v>
      </c>
      <c r="N55" s="18">
        <v>265.08716754351735</v>
      </c>
      <c r="O55" s="46">
        <f t="shared" si="211"/>
        <v>6041.3799759380936</v>
      </c>
      <c r="Q55" s="47">
        <v>350.6497899702465</v>
      </c>
      <c r="R55" s="47">
        <v>136.23415582066701</v>
      </c>
      <c r="S55" s="47">
        <v>247.43787376186117</v>
      </c>
      <c r="T55" s="47">
        <v>47.723230110271274</v>
      </c>
      <c r="U55" s="47">
        <v>114.65347603254497</v>
      </c>
      <c r="V55" s="47">
        <v>223.81893898459231</v>
      </c>
      <c r="W55" s="47">
        <v>186.11775051752107</v>
      </c>
      <c r="X55" s="47">
        <v>91.16920868059799</v>
      </c>
      <c r="Y55" s="47">
        <v>166.94335886492169</v>
      </c>
      <c r="Z55" s="47">
        <v>371.00769522898315</v>
      </c>
      <c r="AA55" s="47">
        <v>304.45313729722875</v>
      </c>
      <c r="AB55" s="47">
        <v>302.03868587705176</v>
      </c>
      <c r="AC55" s="47">
        <v>629.59395432659585</v>
      </c>
      <c r="AD55" s="47">
        <v>52.707258966152722</v>
      </c>
      <c r="AE55" s="47">
        <v>468.96052033787271</v>
      </c>
      <c r="AF55" s="46">
        <f t="shared" si="212"/>
        <v>3693.5090347771088</v>
      </c>
      <c r="AH55" s="67">
        <v>506.52540918332636</v>
      </c>
      <c r="AI55" s="67">
        <v>358.94623815834257</v>
      </c>
      <c r="AJ55" s="40">
        <f t="shared" si="213"/>
        <v>865.47164734166893</v>
      </c>
      <c r="AL55" s="41">
        <v>7491.2936409858285</v>
      </c>
      <c r="AN55" s="62">
        <v>7596.7127482836941</v>
      </c>
      <c r="AO55" s="48"/>
      <c r="AP55" s="48">
        <v>178.0602031167538</v>
      </c>
      <c r="AR55" s="38">
        <v>40.5498752629344</v>
      </c>
      <c r="AS55" s="38">
        <v>1370.9122586157778</v>
      </c>
      <c r="AT55" s="38">
        <v>20.043265780907099</v>
      </c>
      <c r="AU55" s="38">
        <v>102.27765215968986</v>
      </c>
      <c r="AV55" s="38">
        <v>71.250425021600392</v>
      </c>
      <c r="AW55" s="50">
        <f t="shared" si="214"/>
        <v>1605.0334768409095</v>
      </c>
      <c r="AY55" s="38">
        <v>830.23272800431596</v>
      </c>
      <c r="AZ55" s="38">
        <v>431.70538404312401</v>
      </c>
      <c r="BA55" s="50">
        <f t="shared" si="215"/>
        <v>1261.93811204744</v>
      </c>
      <c r="BC55" s="38">
        <v>63.777764432174571</v>
      </c>
      <c r="BD55" s="38">
        <v>33.428626926960675</v>
      </c>
      <c r="BE55" s="38">
        <v>1390.2400532170309</v>
      </c>
      <c r="BF55" s="38">
        <v>300.48598065199712</v>
      </c>
      <c r="BG55" s="50">
        <f t="shared" si="216"/>
        <v>1787.9324252281633</v>
      </c>
      <c r="BI55" s="73">
        <v>123.06148556716852</v>
      </c>
      <c r="BJ55" s="73">
        <v>2222.6366123363578</v>
      </c>
      <c r="BK55" s="73">
        <v>943.08580260758595</v>
      </c>
      <c r="BL55" s="73">
        <v>666.86171945480032</v>
      </c>
      <c r="BM55" s="51">
        <f t="shared" si="217"/>
        <v>3955.6456199659124</v>
      </c>
      <c r="BO55" s="73">
        <v>602.70031554392472</v>
      </c>
      <c r="BP55" s="73">
        <v>2321.2456033791459</v>
      </c>
      <c r="BQ55" s="51">
        <f t="shared" si="218"/>
        <v>2923.9459189230706</v>
      </c>
      <c r="BS55" s="37">
        <v>1221.5508187298949</v>
      </c>
      <c r="BU55" s="45">
        <v>560.10186590915896</v>
      </c>
      <c r="BV55" s="45">
        <v>591.43794825820407</v>
      </c>
      <c r="BW55" s="51">
        <f t="shared" si="219"/>
        <v>1151.5398141673631</v>
      </c>
      <c r="BY55" s="91">
        <v>10133.20234569634</v>
      </c>
      <c r="BZ55" s="91">
        <v>1124.7183655194358</v>
      </c>
      <c r="CA55" s="37">
        <f t="shared" si="220"/>
        <v>11257.920711215775</v>
      </c>
      <c r="CC55" s="90">
        <v>2975.8750781784001</v>
      </c>
      <c r="CE55" s="93">
        <v>1872.2348543345038</v>
      </c>
      <c r="CG55" s="19">
        <v>51.193986589503552</v>
      </c>
      <c r="CH55" s="19">
        <v>204.7866188367378</v>
      </c>
      <c r="CI55" s="19">
        <v>1199.8270848526329</v>
      </c>
      <c r="CJ55" s="48">
        <f t="shared" si="221"/>
        <v>1455.8076902788744</v>
      </c>
      <c r="CL55" s="51">
        <f t="shared" si="209"/>
        <v>58439.6582168268</v>
      </c>
      <c r="CN55" s="19">
        <v>3726.4809750013142</v>
      </c>
      <c r="CO55" s="19">
        <v>-104.70648785698081</v>
      </c>
      <c r="CP55" s="51">
        <f t="shared" si="222"/>
        <v>62061.432703971135</v>
      </c>
      <c r="CQ55" s="87"/>
      <c r="CT55" s="98"/>
      <c r="CU55" s="98"/>
    </row>
    <row r="56" spans="1:113" x14ac:dyDescent="0.3">
      <c r="A56" s="18" t="s">
        <v>118</v>
      </c>
      <c r="B56" s="18">
        <v>471.57553119368794</v>
      </c>
      <c r="C56" s="18">
        <v>519.93946960389462</v>
      </c>
      <c r="D56" s="18">
        <v>39.387166014597433</v>
      </c>
      <c r="E56" s="18">
        <v>80.56589362626525</v>
      </c>
      <c r="F56" s="37">
        <f t="shared" si="210"/>
        <v>1111.4680604384453</v>
      </c>
      <c r="G56" s="18"/>
      <c r="H56" s="18">
        <v>71.567695817370009</v>
      </c>
      <c r="I56" s="18">
        <v>186.68271111365789</v>
      </c>
      <c r="J56" s="18">
        <v>2.794616865021915</v>
      </c>
      <c r="K56" s="18">
        <v>6755.040504106526</v>
      </c>
      <c r="L56" s="18">
        <v>292.97330465830902</v>
      </c>
      <c r="M56" s="18">
        <v>182.55201000069832</v>
      </c>
      <c r="N56" s="18">
        <v>268.00312638649575</v>
      </c>
      <c r="O56" s="46">
        <f t="shared" si="211"/>
        <v>7759.6139689480779</v>
      </c>
      <c r="P56" s="18"/>
      <c r="Q56" s="18">
        <v>345.66010817163146</v>
      </c>
      <c r="R56" s="18">
        <v>203.17800860046299</v>
      </c>
      <c r="S56" s="18">
        <v>249.91225249947979</v>
      </c>
      <c r="T56" s="18">
        <v>56.097638372138888</v>
      </c>
      <c r="U56" s="18">
        <v>114.38410161688898</v>
      </c>
      <c r="V56" s="18">
        <v>227.40004200834579</v>
      </c>
      <c r="W56" s="18">
        <v>188.53728127424881</v>
      </c>
      <c r="X56" s="18">
        <v>96.236345217485962</v>
      </c>
      <c r="Y56" s="18">
        <v>188.64599551736146</v>
      </c>
      <c r="Z56" s="18">
        <v>378.4278491335628</v>
      </c>
      <c r="AA56" s="18">
        <v>314.23306487939362</v>
      </c>
      <c r="AB56" s="18">
        <v>302.35361985037753</v>
      </c>
      <c r="AC56" s="18">
        <v>617.63166919439027</v>
      </c>
      <c r="AD56" s="18">
        <v>53.866818663408083</v>
      </c>
      <c r="AE56" s="18">
        <v>185.67219077565011</v>
      </c>
      <c r="AF56" s="46">
        <f t="shared" si="212"/>
        <v>3522.2369857748263</v>
      </c>
      <c r="AG56" s="18"/>
      <c r="AH56" s="18">
        <v>522.56766159559152</v>
      </c>
      <c r="AI56" s="18">
        <v>362.98676397859424</v>
      </c>
      <c r="AJ56" s="40">
        <f t="shared" si="213"/>
        <v>885.55442557418576</v>
      </c>
      <c r="AK56" s="18"/>
      <c r="AL56" s="41">
        <v>7641.1195138055464</v>
      </c>
      <c r="AM56" s="18"/>
      <c r="AN56" s="62">
        <v>7824.614130732205</v>
      </c>
      <c r="AO56" s="18"/>
      <c r="AP56" s="48">
        <v>777.0698399844797</v>
      </c>
      <c r="AQ56" s="18"/>
      <c r="AR56" s="18">
        <v>41.110573950203694</v>
      </c>
      <c r="AS56" s="18">
        <v>1316.0757682711467</v>
      </c>
      <c r="AT56" s="18">
        <v>18.293355964616268</v>
      </c>
      <c r="AU56" s="18">
        <v>103.30042868128675</v>
      </c>
      <c r="AV56" s="18">
        <v>73.79500853167869</v>
      </c>
      <c r="AW56" s="50">
        <f t="shared" si="214"/>
        <v>1552.5751353989319</v>
      </c>
      <c r="AX56" s="18"/>
      <c r="AY56" s="18">
        <v>667.72467792633927</v>
      </c>
      <c r="AZ56" s="18">
        <v>440.37566310471311</v>
      </c>
      <c r="BA56" s="50">
        <f t="shared" si="215"/>
        <v>1108.1003410310523</v>
      </c>
      <c r="BB56" s="18"/>
      <c r="BC56" s="18">
        <v>66.328875009461541</v>
      </c>
      <c r="BD56" s="18">
        <v>33.762913196230286</v>
      </c>
      <c r="BE56" s="18">
        <v>1445.8496553457121</v>
      </c>
      <c r="BF56" s="18">
        <v>304.99327036177704</v>
      </c>
      <c r="BG56" s="50">
        <f t="shared" si="216"/>
        <v>1850.934713913181</v>
      </c>
      <c r="BH56" s="18"/>
      <c r="BI56" s="73">
        <v>127.67095767320276</v>
      </c>
      <c r="BJ56" s="73">
        <v>2244.1372981202385</v>
      </c>
      <c r="BK56" s="73">
        <v>942.3429685312924</v>
      </c>
      <c r="BL56" s="73">
        <v>674.04096953486419</v>
      </c>
      <c r="BM56" s="51">
        <f t="shared" si="217"/>
        <v>3988.1921938595979</v>
      </c>
      <c r="BN56" s="18"/>
      <c r="BO56" s="73">
        <v>602.42236912130465</v>
      </c>
      <c r="BP56" s="73">
        <v>2360.7067786365919</v>
      </c>
      <c r="BQ56" s="51">
        <f t="shared" si="218"/>
        <v>2963.1291477578966</v>
      </c>
      <c r="BR56" s="18"/>
      <c r="BS56" s="37">
        <v>1245.981835104493</v>
      </c>
      <c r="BT56" s="18"/>
      <c r="BU56" s="18">
        <v>558.79797504539681</v>
      </c>
      <c r="BV56" s="18">
        <v>606.81533491291736</v>
      </c>
      <c r="BW56" s="51">
        <f t="shared" si="219"/>
        <v>1165.6133099583142</v>
      </c>
      <c r="BX56" s="18"/>
      <c r="BY56" s="91">
        <v>10355.961254330738</v>
      </c>
      <c r="BZ56" s="91">
        <v>1141.416799542475</v>
      </c>
      <c r="CA56" s="37">
        <f t="shared" si="220"/>
        <v>11497.378053873214</v>
      </c>
      <c r="CB56" s="18"/>
      <c r="CC56" s="90">
        <v>3005.9207328003831</v>
      </c>
      <c r="CD56" s="18"/>
      <c r="CE56" s="93">
        <v>1889.7791103944896</v>
      </c>
      <c r="CF56" s="18"/>
      <c r="CG56" s="19">
        <v>52.832194160367663</v>
      </c>
      <c r="CH56" s="19">
        <v>207.24405826277862</v>
      </c>
      <c r="CI56" s="19">
        <v>1231.0225890588015</v>
      </c>
      <c r="CJ56" s="48">
        <f t="shared" si="221"/>
        <v>1491.0988414819478</v>
      </c>
      <c r="CK56" s="18"/>
      <c r="CL56" s="51">
        <f t="shared" si="209"/>
        <v>61280.380340831289</v>
      </c>
      <c r="CM56" s="18"/>
      <c r="CN56" s="19">
        <v>3558.784165259864</v>
      </c>
      <c r="CO56" s="19">
        <v>-107.16625511972343</v>
      </c>
      <c r="CP56" s="51">
        <f t="shared" si="222"/>
        <v>64731.998250971432</v>
      </c>
      <c r="CT56" s="98"/>
      <c r="CU56" s="98"/>
    </row>
    <row r="57" spans="1:113" x14ac:dyDescent="0.3">
      <c r="A57" s="18" t="s">
        <v>7</v>
      </c>
      <c r="B57" s="18">
        <v>460.6924575429249</v>
      </c>
      <c r="C57" s="18">
        <v>556.38588479690213</v>
      </c>
      <c r="D57" s="18">
        <v>39.915041262836283</v>
      </c>
      <c r="E57" s="18">
        <v>82.889909788561368</v>
      </c>
      <c r="F57" s="37">
        <f t="shared" si="210"/>
        <v>1139.8832933912247</v>
      </c>
      <c r="H57" s="18">
        <v>70.257685817073565</v>
      </c>
      <c r="I57" s="18">
        <v>189.73574343495238</v>
      </c>
      <c r="J57" s="18">
        <v>1.6428931429084293E-3</v>
      </c>
      <c r="K57" s="18">
        <v>8344.1023864052167</v>
      </c>
      <c r="L57" s="18">
        <v>279.77466341727154</v>
      </c>
      <c r="M57" s="18">
        <v>187.66346628071793</v>
      </c>
      <c r="N57" s="18">
        <v>273.89919516699877</v>
      </c>
      <c r="O57" s="46">
        <f>SUM(H57:N57)</f>
        <v>9345.4347834153741</v>
      </c>
      <c r="Q57" s="18">
        <v>369.99842384082376</v>
      </c>
      <c r="R57" s="18">
        <v>209.11295744884339</v>
      </c>
      <c r="S57" s="18">
        <v>255.91014655946719</v>
      </c>
      <c r="T57" s="18">
        <v>63.503204012448222</v>
      </c>
      <c r="U57" s="18">
        <v>122.59501757153055</v>
      </c>
      <c r="V57" s="18">
        <v>234.22204326859611</v>
      </c>
      <c r="W57" s="18">
        <v>184.38946108621536</v>
      </c>
      <c r="X57" s="18">
        <v>95.887145534675881</v>
      </c>
      <c r="Y57" s="18">
        <v>173.55431587597249</v>
      </c>
      <c r="Z57" s="18">
        <v>380.31998837923067</v>
      </c>
      <c r="AA57" s="18">
        <v>329.79107885372764</v>
      </c>
      <c r="AB57" s="18">
        <v>324.06799764438097</v>
      </c>
      <c r="AC57" s="18">
        <v>642.33693596216608</v>
      </c>
      <c r="AD57" s="18">
        <v>51.712145916871805</v>
      </c>
      <c r="AE57" s="18">
        <v>289.74918923616065</v>
      </c>
      <c r="AF57" s="46">
        <f t="shared" si="212"/>
        <v>3727.1500511911099</v>
      </c>
      <c r="AH57" s="18">
        <v>488.01988385901063</v>
      </c>
      <c r="AI57" s="18">
        <v>366.42279577036601</v>
      </c>
      <c r="AJ57" s="40">
        <f t="shared" si="213"/>
        <v>854.4426796293767</v>
      </c>
      <c r="AL57" s="41">
        <v>7855.0708601921015</v>
      </c>
      <c r="AN57" s="62">
        <v>8075.0017829156359</v>
      </c>
      <c r="AP57" s="48">
        <v>953.46468043916707</v>
      </c>
      <c r="AR57" s="18">
        <v>37.222833396816384</v>
      </c>
      <c r="AS57" s="18">
        <v>1302.9150105884355</v>
      </c>
      <c r="AT57" s="18">
        <v>19.350959178077773</v>
      </c>
      <c r="AU57" s="18">
        <v>105.57303811227507</v>
      </c>
      <c r="AV57" s="18">
        <v>74.14212430310107</v>
      </c>
      <c r="AW57" s="50">
        <f t="shared" si="214"/>
        <v>1539.2039655787059</v>
      </c>
      <c r="AY57" s="18">
        <v>671.73102599389745</v>
      </c>
      <c r="AZ57" s="18">
        <v>448.47281142216139</v>
      </c>
      <c r="BA57" s="50">
        <f t="shared" si="215"/>
        <v>1120.2038374160588</v>
      </c>
      <c r="BC57" s="18">
        <v>65.002297509272339</v>
      </c>
      <c r="BD57" s="18">
        <v>33.492809890660439</v>
      </c>
      <c r="BE57" s="18">
        <v>1481.9958967293549</v>
      </c>
      <c r="BF57" s="18">
        <v>311.09313576901252</v>
      </c>
      <c r="BG57" s="50">
        <f t="shared" si="216"/>
        <v>1891.5841398983002</v>
      </c>
      <c r="BI57" s="73">
        <v>123.79358340309908</v>
      </c>
      <c r="BJ57" s="73">
        <v>2633.4405353757084</v>
      </c>
      <c r="BK57" s="73">
        <v>1056.1642136449962</v>
      </c>
      <c r="BL57" s="73">
        <v>689.01925277803389</v>
      </c>
      <c r="BM57" s="51">
        <f t="shared" si="217"/>
        <v>4502.417585201837</v>
      </c>
      <c r="BO57" s="73">
        <v>600.39025514655896</v>
      </c>
      <c r="BP57" s="73">
        <v>2400.8387938734131</v>
      </c>
      <c r="BQ57" s="51">
        <f t="shared" si="218"/>
        <v>3001.2290490199721</v>
      </c>
      <c r="BS57" s="37">
        <v>1264.6715626310602</v>
      </c>
      <c r="BU57" s="18">
        <v>568.28292166666188</v>
      </c>
      <c r="BV57" s="18">
        <v>615.91756493661103</v>
      </c>
      <c r="BW57" s="51">
        <f t="shared" si="219"/>
        <v>1184.200486603273</v>
      </c>
      <c r="BY57" s="91">
        <v>11010.410426817261</v>
      </c>
      <c r="BZ57" s="91">
        <v>1154.8131899436969</v>
      </c>
      <c r="CA57" s="37">
        <f t="shared" si="220"/>
        <v>12165.223616760959</v>
      </c>
      <c r="CC57" s="90">
        <v>3173.404222363682</v>
      </c>
      <c r="CE57" s="93">
        <v>1932.4992895534681</v>
      </c>
      <c r="CG57" s="19">
        <v>50.190584452349277</v>
      </c>
      <c r="CH57" s="19">
        <v>208.28027855409255</v>
      </c>
      <c r="CI57" s="19">
        <v>1269.184289319624</v>
      </c>
      <c r="CJ57" s="48">
        <f t="shared" si="221"/>
        <v>1527.6551523260659</v>
      </c>
      <c r="CL57" s="51">
        <f t="shared" si="209"/>
        <v>65252.741038527376</v>
      </c>
      <c r="CN57" s="19">
        <v>3624.0638951238288</v>
      </c>
      <c r="CO57" s="19">
        <v>-108.02060893711455</v>
      </c>
      <c r="CP57" s="51">
        <f t="shared" si="222"/>
        <v>68768.784324714085</v>
      </c>
    </row>
    <row r="58" spans="1:113" x14ac:dyDescent="0.3">
      <c r="A58" s="18" t="s">
        <v>15</v>
      </c>
      <c r="B58" s="18">
        <v>465.52937916548552</v>
      </c>
      <c r="C58" s="18">
        <v>589.01305104214168</v>
      </c>
      <c r="D58" s="18">
        <v>39.788756554799932</v>
      </c>
      <c r="E58" s="18">
        <v>81.340565680363952</v>
      </c>
      <c r="F58" s="37">
        <f t="shared" si="210"/>
        <v>1175.6717524427909</v>
      </c>
      <c r="H58" s="18">
        <v>78.347813525304218</v>
      </c>
      <c r="I58" s="18">
        <v>206.13046065592562</v>
      </c>
      <c r="J58" s="18">
        <v>1.6428931429084328E-3</v>
      </c>
      <c r="K58" s="18">
        <v>4957.3735491161588</v>
      </c>
      <c r="L58" s="18">
        <v>298.75513517945888</v>
      </c>
      <c r="M58" s="18">
        <v>189.35243747724437</v>
      </c>
      <c r="N58" s="18">
        <v>274.44699355733275</v>
      </c>
      <c r="O58" s="46">
        <f t="shared" si="211"/>
        <v>6004.4080324045672</v>
      </c>
      <c r="Q58" s="18">
        <v>391.69559556101899</v>
      </c>
      <c r="R58" s="18">
        <v>207.56592398652145</v>
      </c>
      <c r="S58" s="18">
        <v>257.18969729226455</v>
      </c>
      <c r="T58" s="18">
        <v>62.380053104872985</v>
      </c>
      <c r="U58" s="18">
        <v>125.11135345664846</v>
      </c>
      <c r="V58" s="18">
        <v>230.70871261956717</v>
      </c>
      <c r="W58" s="18">
        <v>185.12701893056021</v>
      </c>
      <c r="X58" s="18">
        <v>97.600303077100477</v>
      </c>
      <c r="Y58" s="18">
        <v>179.6287169316316</v>
      </c>
      <c r="Z58" s="18">
        <v>393.63118797250365</v>
      </c>
      <c r="AA58" s="18">
        <v>324.14684707671199</v>
      </c>
      <c r="AB58" s="18">
        <v>312.7304303141874</v>
      </c>
      <c r="AC58" s="18">
        <v>625.63617562714956</v>
      </c>
      <c r="AD58" s="18">
        <v>48.867977891443843</v>
      </c>
      <c r="AE58" s="18">
        <v>263.28917875555442</v>
      </c>
      <c r="AF58" s="46">
        <f t="shared" si="212"/>
        <v>3705.309172597737</v>
      </c>
      <c r="AH58" s="18">
        <v>555.58725360255255</v>
      </c>
      <c r="AI58" s="18">
        <v>367.64648163424306</v>
      </c>
      <c r="AJ58" s="48">
        <f t="shared" si="213"/>
        <v>923.23373523679561</v>
      </c>
      <c r="AK58" s="48"/>
      <c r="AL58" s="48">
        <v>7925.7664979338297</v>
      </c>
      <c r="AM58" s="48"/>
      <c r="AN58" s="62">
        <v>8171.9018043106234</v>
      </c>
      <c r="AO58" s="48"/>
      <c r="AP58" s="48">
        <v>288.34211794114719</v>
      </c>
      <c r="AR58" s="18">
        <v>34.78293026957747</v>
      </c>
      <c r="AS58" s="18">
        <v>1237.7692600590137</v>
      </c>
      <c r="AT58" s="18">
        <v>18.73290526628994</v>
      </c>
      <c r="AU58" s="18">
        <v>103.14485823569265</v>
      </c>
      <c r="AV58" s="18">
        <v>71.48242671907775</v>
      </c>
      <c r="AW58" s="50">
        <f t="shared" si="214"/>
        <v>1465.9123805496515</v>
      </c>
      <c r="AY58" s="18">
        <v>665.68544675995236</v>
      </c>
      <c r="AZ58" s="18">
        <v>450.46825144832894</v>
      </c>
      <c r="BA58" s="50">
        <f t="shared" si="215"/>
        <v>1116.1536982082812</v>
      </c>
      <c r="BC58" s="18">
        <v>66.952366434550498</v>
      </c>
      <c r="BD58" s="18">
        <v>34.194723609348365</v>
      </c>
      <c r="BE58" s="18">
        <v>1520.5277900443182</v>
      </c>
      <c r="BF58" s="18">
        <v>307.36001813978447</v>
      </c>
      <c r="BG58" s="50">
        <f t="shared" si="216"/>
        <v>1929.0348982280013</v>
      </c>
      <c r="BI58" s="73">
        <v>125.73227053815096</v>
      </c>
      <c r="BJ58" s="73">
        <v>2379.081501056693</v>
      </c>
      <c r="BK58" s="73">
        <v>1058.3761886967811</v>
      </c>
      <c r="BL58" s="73">
        <v>698.63582564367925</v>
      </c>
      <c r="BM58" s="51">
        <f t="shared" si="217"/>
        <v>4261.8257859353052</v>
      </c>
      <c r="BO58" s="33">
        <v>600.75919323982566</v>
      </c>
      <c r="BP58" s="33">
        <v>2441.6530533692621</v>
      </c>
      <c r="BQ58" s="51">
        <f t="shared" si="218"/>
        <v>3042.4122466090876</v>
      </c>
      <c r="BS58" s="37">
        <v>1292.4943370089431</v>
      </c>
      <c r="BU58" s="18">
        <v>589.16324450193247</v>
      </c>
      <c r="BV58" s="18">
        <v>620.22898789116744</v>
      </c>
      <c r="BW58" s="51">
        <f t="shared" si="219"/>
        <v>1209.3922323930999</v>
      </c>
      <c r="BY58" s="33">
        <v>11003.036337629372</v>
      </c>
      <c r="BZ58" s="33">
        <v>1197.2138739975235</v>
      </c>
      <c r="CA58" s="37">
        <f t="shared" si="220"/>
        <v>12200.250211626895</v>
      </c>
      <c r="CB58" s="34"/>
      <c r="CC58" s="90">
        <v>3295.3991492165887</v>
      </c>
      <c r="CD58" s="41"/>
      <c r="CE58" s="93">
        <v>1971.5561312317477</v>
      </c>
      <c r="CG58" s="19">
        <v>50.642299712420424</v>
      </c>
      <c r="CH58" s="19">
        <v>209.94652078252525</v>
      </c>
      <c r="CI58" s="19">
        <v>1294.5679751060165</v>
      </c>
      <c r="CJ58" s="48">
        <f t="shared" si="221"/>
        <v>1555.1567956009621</v>
      </c>
      <c r="CL58" s="51">
        <f t="shared" si="209"/>
        <v>61534.220979476049</v>
      </c>
      <c r="CN58" s="19">
        <v>3740.4583088614399</v>
      </c>
      <c r="CO58" s="19">
        <v>-110.7058404675536</v>
      </c>
      <c r="CP58" s="51">
        <f t="shared" si="222"/>
        <v>65163.973447869932</v>
      </c>
    </row>
    <row r="59" spans="1:113" x14ac:dyDescent="0.3">
      <c r="A59" s="18"/>
      <c r="K59" s="38"/>
      <c r="N59" s="34"/>
      <c r="AJ59" s="40"/>
      <c r="AL59" s="41"/>
      <c r="BU59" s="61"/>
      <c r="CC59" s="90"/>
    </row>
    <row r="60" spans="1:113" x14ac:dyDescent="0.3">
      <c r="A60" s="18"/>
      <c r="AL60" s="41"/>
      <c r="BU60" s="61"/>
    </row>
    <row r="61" spans="1:113" x14ac:dyDescent="0.3">
      <c r="A61" s="18"/>
      <c r="AL61" s="41"/>
      <c r="BU61" s="61"/>
    </row>
    <row r="62" spans="1:113" x14ac:dyDescent="0.3">
      <c r="A62" s="18"/>
      <c r="AL62" s="41"/>
      <c r="BU62" s="61"/>
    </row>
    <row r="63" spans="1:113" x14ac:dyDescent="0.3">
      <c r="A63" s="18"/>
      <c r="AL63" s="41"/>
      <c r="BU63" s="61"/>
    </row>
    <row r="64" spans="1:113" x14ac:dyDescent="0.3">
      <c r="A64" s="18"/>
      <c r="AL64" s="41"/>
      <c r="BU64" s="61"/>
    </row>
    <row r="65" spans="1:73" x14ac:dyDescent="0.3">
      <c r="A65" s="18"/>
      <c r="AL65" s="41"/>
      <c r="BU65" s="61"/>
    </row>
    <row r="66" spans="1:73" x14ac:dyDescent="0.3">
      <c r="A66" s="18"/>
      <c r="AL66" s="41"/>
      <c r="BU66" s="61"/>
    </row>
    <row r="67" spans="1:73" x14ac:dyDescent="0.3">
      <c r="A67" s="18"/>
      <c r="AL67" s="41"/>
      <c r="BU67" s="61"/>
    </row>
    <row r="68" spans="1:73" x14ac:dyDescent="0.3">
      <c r="A68" s="18"/>
      <c r="AL68" s="41"/>
    </row>
    <row r="69" spans="1:73" x14ac:dyDescent="0.3">
      <c r="A69" s="18"/>
      <c r="AL69" s="41"/>
    </row>
    <row r="70" spans="1:73" x14ac:dyDescent="0.3">
      <c r="A70" s="18"/>
      <c r="AL70" s="41"/>
    </row>
    <row r="71" spans="1:73" x14ac:dyDescent="0.3">
      <c r="A71" s="18"/>
      <c r="AL71" s="41"/>
    </row>
    <row r="72" spans="1:73" x14ac:dyDescent="0.3">
      <c r="AL72" s="41"/>
    </row>
    <row r="73" spans="1:73" x14ac:dyDescent="0.3">
      <c r="A73" s="18"/>
      <c r="AL73" s="41"/>
    </row>
    <row r="74" spans="1:73" x14ac:dyDescent="0.3">
      <c r="A74" s="18"/>
      <c r="AL74" s="41"/>
    </row>
    <row r="75" spans="1:73" x14ac:dyDescent="0.3">
      <c r="A75" s="18"/>
      <c r="AL75" s="41"/>
    </row>
    <row r="76" spans="1:73" x14ac:dyDescent="0.3">
      <c r="AL76" s="41"/>
    </row>
    <row r="77" spans="1:73" x14ac:dyDescent="0.3">
      <c r="AL77" s="41"/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2"/>
  <sheetViews>
    <sheetView tabSelected="1" zoomScale="94" zoomScaleNormal="94" workbookViewId="0">
      <pane xSplit="1" ySplit="3" topLeftCell="BS49" activePane="bottomRight" state="frozen"/>
      <selection pane="topRight" activeCell="B1" sqref="B1"/>
      <selection pane="bottomLeft" activeCell="A8" sqref="A8"/>
      <selection pane="bottomRight" activeCell="CN17" sqref="CN17:CO59"/>
    </sheetView>
  </sheetViews>
  <sheetFormatPr defaultColWidth="9.109375" defaultRowHeight="14.4" x14ac:dyDescent="0.3"/>
  <cols>
    <col min="1" max="1" width="9.109375" style="1"/>
    <col min="2" max="2" width="10.5546875" style="1" customWidth="1"/>
    <col min="3" max="3" width="9.6640625" style="1" customWidth="1"/>
    <col min="4" max="4" width="10.44140625" style="1" customWidth="1"/>
    <col min="5" max="5" width="10.5546875" style="7" customWidth="1"/>
    <col min="6" max="6" width="9.6640625" style="7" customWidth="1"/>
    <col min="7" max="7" width="3.6640625" style="1" customWidth="1"/>
    <col min="8" max="8" width="9.5546875" style="1" customWidth="1"/>
    <col min="9" max="9" width="11.44140625" style="1" customWidth="1"/>
    <col min="10" max="10" width="9.109375" style="1" customWidth="1"/>
    <col min="11" max="11" width="10.109375" style="1" customWidth="1"/>
    <col min="12" max="12" width="9.88671875" style="1" customWidth="1"/>
    <col min="13" max="13" width="10.44140625" style="7" customWidth="1"/>
    <col min="14" max="14" width="9" style="1" customWidth="1"/>
    <col min="15" max="15" width="10.5546875" style="7" customWidth="1"/>
    <col min="16" max="16" width="3.33203125" style="1" customWidth="1"/>
    <col min="17" max="17" width="10.109375" style="1" customWidth="1"/>
    <col min="18" max="18" width="9.109375" style="1" customWidth="1"/>
    <col min="19" max="19" width="8.6640625" style="1" customWidth="1"/>
    <col min="20" max="20" width="8" style="7" customWidth="1"/>
    <col min="21" max="21" width="8.44140625" style="1" customWidth="1"/>
    <col min="22" max="23" width="9.33203125" style="1" customWidth="1"/>
    <col min="24" max="24" width="9.33203125" style="7" customWidth="1"/>
    <col min="25" max="25" width="8.5546875" style="1" customWidth="1"/>
    <col min="26" max="26" width="11.88671875" style="7" customWidth="1"/>
    <col min="27" max="27" width="9.6640625" style="1" customWidth="1"/>
    <col min="28" max="28" width="9" style="1" customWidth="1"/>
    <col min="29" max="29" width="10.33203125" style="1" customWidth="1"/>
    <col min="30" max="30" width="8.6640625" style="1" customWidth="1"/>
    <col min="31" max="31" width="8.5546875" style="1" customWidth="1"/>
    <col min="32" max="32" width="11.33203125" style="7" customWidth="1"/>
    <col min="33" max="33" width="4" style="7" customWidth="1"/>
    <col min="34" max="34" width="9.88671875" style="1" customWidth="1"/>
    <col min="35" max="35" width="10" style="1" customWidth="1"/>
    <col min="36" max="36" width="9.5546875" style="7" customWidth="1"/>
    <col min="37" max="37" width="3.109375" style="1" customWidth="1"/>
    <col min="38" max="38" width="9.88671875" style="7" customWidth="1"/>
    <col min="39" max="39" width="3.6640625" style="1" customWidth="1"/>
    <col min="40" max="40" width="9.6640625" style="7" customWidth="1"/>
    <col min="41" max="41" width="3.33203125" style="7" customWidth="1"/>
    <col min="42" max="42" width="9.44140625" style="7" customWidth="1"/>
    <col min="43" max="43" width="3.6640625" style="1" customWidth="1"/>
    <col min="44" max="48" width="9.109375" style="1" customWidth="1"/>
    <col min="49" max="49" width="9.33203125" style="7" customWidth="1"/>
    <col min="50" max="50" width="2.88671875" style="1" customWidth="1"/>
    <col min="51" max="51" width="10.109375" style="1" customWidth="1"/>
    <col min="52" max="52" width="9.44140625" style="1" customWidth="1"/>
    <col min="53" max="53" width="11.6640625" style="7" customWidth="1"/>
    <col min="54" max="54" width="4.33203125" style="1" customWidth="1"/>
    <col min="55" max="57" width="9.44140625" style="1" bestFit="1" customWidth="1"/>
    <col min="58" max="58" width="11" style="7" customWidth="1"/>
    <col min="59" max="59" width="10.6640625" style="7" customWidth="1"/>
    <col min="60" max="60" width="2.88671875" style="9" customWidth="1"/>
    <col min="61" max="61" width="8" customWidth="1"/>
    <col min="62" max="64" width="9.44140625" bestFit="1" customWidth="1"/>
    <col min="65" max="65" width="10.88671875" style="9" customWidth="1"/>
    <col min="66" max="66" width="2.88671875" customWidth="1"/>
    <col min="67" max="67" width="10" style="1" bestFit="1" customWidth="1"/>
    <col min="68" max="68" width="9.33203125" style="1" bestFit="1" customWidth="1"/>
    <col min="69" max="69" width="9.109375" style="7"/>
    <col min="70" max="70" width="3.33203125" style="1" customWidth="1"/>
    <col min="71" max="71" width="9.44140625" style="7" bestFit="1" customWidth="1"/>
    <col min="72" max="72" width="4.109375" style="1" customWidth="1"/>
    <col min="73" max="74" width="9.33203125" style="1" bestFit="1" customWidth="1"/>
    <col min="75" max="75" width="9.33203125" style="7" bestFit="1" customWidth="1"/>
    <col min="76" max="76" width="3.33203125" style="1" customWidth="1"/>
    <col min="77" max="77" width="10.6640625" style="1" customWidth="1"/>
    <col min="78" max="78" width="9.44140625" style="1" bestFit="1" customWidth="1"/>
    <col min="79" max="79" width="11.33203125" style="7" customWidth="1"/>
    <col min="80" max="80" width="3.5546875" style="1" customWidth="1"/>
    <col min="81" max="81" width="8.6640625" style="7" customWidth="1"/>
    <col min="82" max="82" width="3.33203125" style="1" customWidth="1"/>
    <col min="83" max="83" width="9.109375" style="7"/>
    <col min="84" max="84" width="3.33203125" style="1" customWidth="1"/>
    <col min="85" max="85" width="10" style="1" customWidth="1"/>
    <col min="86" max="87" width="9.109375" style="1"/>
    <col min="88" max="88" width="9.109375" style="7"/>
    <col min="89" max="89" width="3.33203125" style="1" customWidth="1"/>
    <col min="90" max="90" width="10.6640625" style="7" customWidth="1"/>
    <col min="91" max="91" width="2.6640625" style="1" customWidth="1"/>
    <col min="92" max="92" width="10.44140625" style="1" bestFit="1" customWidth="1"/>
    <col min="93" max="93" width="9.44140625" style="1" bestFit="1" customWidth="1"/>
    <col min="94" max="94" width="10.33203125" style="7" customWidth="1"/>
    <col min="95" max="95" width="13.109375" style="1" customWidth="1"/>
    <col min="96" max="96" width="9.109375" style="1"/>
    <col min="97" max="97" width="11" style="1" bestFit="1" customWidth="1"/>
    <col min="98" max="16384" width="9.109375" style="1"/>
  </cols>
  <sheetData>
    <row r="1" spans="1:97" x14ac:dyDescent="0.3">
      <c r="A1" s="6" t="s">
        <v>105</v>
      </c>
      <c r="B1" s="6"/>
      <c r="C1" s="6"/>
      <c r="D1" s="6"/>
      <c r="E1" s="6"/>
      <c r="F1" s="6"/>
      <c r="G1" s="6"/>
      <c r="H1" s="2"/>
      <c r="I1" s="2"/>
      <c r="J1" s="2"/>
      <c r="K1" s="2"/>
      <c r="L1" s="2"/>
      <c r="M1" s="6"/>
      <c r="N1" s="2"/>
      <c r="O1" s="6"/>
      <c r="P1" s="2"/>
      <c r="Q1" s="2"/>
      <c r="R1" s="2"/>
      <c r="S1" s="2"/>
      <c r="T1" s="6"/>
      <c r="U1" s="2"/>
      <c r="V1" s="2"/>
      <c r="W1" s="2"/>
      <c r="X1" s="6"/>
      <c r="Y1" s="2"/>
      <c r="Z1" s="6"/>
      <c r="AA1" s="2"/>
    </row>
    <row r="2" spans="1:97" s="3" customFormat="1" ht="13.8" x14ac:dyDescent="0.3">
      <c r="E2" s="8"/>
      <c r="F2" s="8"/>
      <c r="M2" s="8"/>
      <c r="O2" s="8"/>
      <c r="T2" s="8"/>
      <c r="X2" s="8"/>
      <c r="Z2" s="8"/>
      <c r="AF2" s="8"/>
      <c r="AG2" s="8"/>
      <c r="AJ2" s="8"/>
      <c r="AL2" s="8"/>
      <c r="AN2" s="8"/>
      <c r="AO2" s="8"/>
      <c r="AP2" s="8"/>
      <c r="AW2" s="8"/>
      <c r="BA2" s="8"/>
      <c r="BF2" s="8"/>
      <c r="BG2" s="8"/>
      <c r="BH2" s="8"/>
      <c r="BM2" s="8"/>
      <c r="BQ2" s="8"/>
      <c r="BS2" s="8"/>
      <c r="BW2" s="8"/>
      <c r="CA2" s="8"/>
      <c r="CC2" s="8"/>
      <c r="CE2" s="8"/>
      <c r="CJ2" s="8"/>
      <c r="CL2" s="8"/>
      <c r="CP2" s="8"/>
    </row>
    <row r="3" spans="1:97" s="4" customFormat="1" ht="118.2" customHeight="1" thickBot="1" x14ac:dyDescent="0.35">
      <c r="A3" s="74" t="s">
        <v>8</v>
      </c>
      <c r="B3" s="75" t="s">
        <v>36</v>
      </c>
      <c r="C3" s="75" t="s">
        <v>37</v>
      </c>
      <c r="D3" s="75" t="s">
        <v>39</v>
      </c>
      <c r="E3" s="75" t="s">
        <v>108</v>
      </c>
      <c r="F3" s="76" t="s">
        <v>28</v>
      </c>
      <c r="G3" s="74"/>
      <c r="H3" s="75" t="s">
        <v>41</v>
      </c>
      <c r="I3" s="75" t="s">
        <v>42</v>
      </c>
      <c r="J3" s="75" t="s">
        <v>43</v>
      </c>
      <c r="K3" s="75" t="s">
        <v>44</v>
      </c>
      <c r="L3" s="75" t="s">
        <v>45</v>
      </c>
      <c r="M3" s="75" t="s">
        <v>46</v>
      </c>
      <c r="N3" s="75" t="s">
        <v>47</v>
      </c>
      <c r="O3" s="72" t="s">
        <v>22</v>
      </c>
      <c r="P3" s="77"/>
      <c r="Q3" s="75" t="s">
        <v>51</v>
      </c>
      <c r="R3" s="75" t="s">
        <v>49</v>
      </c>
      <c r="S3" s="75" t="s">
        <v>50</v>
      </c>
      <c r="T3" s="75" t="s">
        <v>52</v>
      </c>
      <c r="U3" s="75" t="s">
        <v>53</v>
      </c>
      <c r="V3" s="75" t="s">
        <v>54</v>
      </c>
      <c r="W3" s="75" t="s">
        <v>55</v>
      </c>
      <c r="X3" s="75" t="s">
        <v>56</v>
      </c>
      <c r="Y3" s="75" t="s">
        <v>57</v>
      </c>
      <c r="Z3" s="75" t="s">
        <v>63</v>
      </c>
      <c r="AA3" s="75" t="s">
        <v>58</v>
      </c>
      <c r="AB3" s="75" t="s">
        <v>59</v>
      </c>
      <c r="AC3" s="75" t="s">
        <v>60</v>
      </c>
      <c r="AD3" s="75" t="s">
        <v>62</v>
      </c>
      <c r="AE3" s="75" t="s">
        <v>48</v>
      </c>
      <c r="AF3" s="78" t="s">
        <v>61</v>
      </c>
      <c r="AG3" s="74"/>
      <c r="AH3" s="75" t="s">
        <v>64</v>
      </c>
      <c r="AI3" s="75" t="s">
        <v>65</v>
      </c>
      <c r="AJ3" s="76" t="s">
        <v>27</v>
      </c>
      <c r="AK3" s="74"/>
      <c r="AL3" s="74" t="s">
        <v>66</v>
      </c>
      <c r="AM3" s="74"/>
      <c r="AN3" s="76" t="s">
        <v>67</v>
      </c>
      <c r="AO3" s="76"/>
      <c r="AP3" s="76" t="s">
        <v>68</v>
      </c>
      <c r="AQ3" s="76"/>
      <c r="AR3" s="75" t="s">
        <v>69</v>
      </c>
      <c r="AS3" s="75" t="s">
        <v>70</v>
      </c>
      <c r="AT3" s="75" t="s">
        <v>71</v>
      </c>
      <c r="AU3" s="75" t="s">
        <v>72</v>
      </c>
      <c r="AV3" s="75" t="s">
        <v>73</v>
      </c>
      <c r="AW3" s="79" t="s">
        <v>74</v>
      </c>
      <c r="AX3" s="80"/>
      <c r="AY3" s="75" t="s">
        <v>75</v>
      </c>
      <c r="AZ3" s="75" t="s">
        <v>76</v>
      </c>
      <c r="BA3" s="81" t="s">
        <v>77</v>
      </c>
      <c r="BB3" s="81"/>
      <c r="BC3" s="75" t="s">
        <v>78</v>
      </c>
      <c r="BD3" s="75" t="s">
        <v>80</v>
      </c>
      <c r="BE3" s="75" t="s">
        <v>81</v>
      </c>
      <c r="BF3" s="75" t="s">
        <v>79</v>
      </c>
      <c r="BG3" s="72" t="s">
        <v>82</v>
      </c>
      <c r="BH3" s="72"/>
      <c r="BI3" s="75" t="s">
        <v>84</v>
      </c>
      <c r="BJ3" s="75" t="s">
        <v>85</v>
      </c>
      <c r="BK3" s="75" t="s">
        <v>86</v>
      </c>
      <c r="BL3" s="75" t="s">
        <v>87</v>
      </c>
      <c r="BM3" s="72" t="s">
        <v>83</v>
      </c>
      <c r="BN3" s="82"/>
      <c r="BO3" s="75" t="s">
        <v>88</v>
      </c>
      <c r="BP3" s="75" t="s">
        <v>89</v>
      </c>
      <c r="BQ3" s="78" t="s">
        <v>90</v>
      </c>
      <c r="BR3" s="82"/>
      <c r="BS3" s="72" t="s">
        <v>91</v>
      </c>
      <c r="BT3" s="82"/>
      <c r="BU3" s="75" t="s">
        <v>92</v>
      </c>
      <c r="BV3" s="75" t="s">
        <v>94</v>
      </c>
      <c r="BW3" s="72" t="s">
        <v>93</v>
      </c>
      <c r="BX3" s="82"/>
      <c r="BY3" s="75" t="s">
        <v>107</v>
      </c>
      <c r="BZ3" s="75" t="s">
        <v>96</v>
      </c>
      <c r="CA3" s="72" t="s">
        <v>106</v>
      </c>
      <c r="CB3" s="72"/>
      <c r="CC3" s="72" t="s">
        <v>98</v>
      </c>
      <c r="CD3" s="72"/>
      <c r="CE3" s="72" t="s">
        <v>99</v>
      </c>
      <c r="CF3" s="82"/>
      <c r="CG3" s="75" t="s">
        <v>100</v>
      </c>
      <c r="CH3" s="75" t="s">
        <v>104</v>
      </c>
      <c r="CI3" s="75" t="s">
        <v>101</v>
      </c>
      <c r="CJ3" s="72" t="s">
        <v>102</v>
      </c>
      <c r="CK3" s="72"/>
      <c r="CL3" s="83" t="s">
        <v>3</v>
      </c>
      <c r="CM3" s="84"/>
      <c r="CN3" s="76" t="s">
        <v>103</v>
      </c>
      <c r="CO3" s="76" t="s">
        <v>26</v>
      </c>
      <c r="CP3" s="76" t="s">
        <v>4</v>
      </c>
    </row>
    <row r="4" spans="1:97" ht="15" thickTop="1" x14ac:dyDescent="0.3">
      <c r="A4" s="30" t="s">
        <v>9</v>
      </c>
      <c r="B4" s="105">
        <f>SUM(B17:B20)</f>
        <v>1300.5520003495808</v>
      </c>
      <c r="C4" s="105">
        <f t="shared" ref="C4:F4" si="0">SUM(C17:C20)</f>
        <v>1231.2650149845767</v>
      </c>
      <c r="D4" s="105">
        <f t="shared" si="0"/>
        <v>93.014747461665834</v>
      </c>
      <c r="E4" s="105">
        <f t="shared" si="0"/>
        <v>272.57826977252631</v>
      </c>
      <c r="F4" s="32">
        <f t="shared" si="0"/>
        <v>2897.4100325683498</v>
      </c>
      <c r="G4" s="31"/>
      <c r="H4" s="105">
        <f t="shared" ref="H4:N4" si="1">SUM(H17:H20)</f>
        <v>302.4896281986388</v>
      </c>
      <c r="I4" s="105">
        <f t="shared" si="1"/>
        <v>684.36195060554326</v>
      </c>
      <c r="J4" s="105">
        <f t="shared" si="1"/>
        <v>75.577058300807138</v>
      </c>
      <c r="K4" s="105">
        <f t="shared" si="1"/>
        <v>41093.099002893578</v>
      </c>
      <c r="L4" s="105">
        <f t="shared" si="1"/>
        <v>521.15430392620146</v>
      </c>
      <c r="M4" s="105">
        <f t="shared" si="1"/>
        <v>327.37859970211275</v>
      </c>
      <c r="N4" s="105">
        <f t="shared" si="1"/>
        <v>1294.5908490477864</v>
      </c>
      <c r="O4" s="32">
        <f t="shared" ref="O4" si="2">SUM(O17:O20)</f>
        <v>44298.65139267467</v>
      </c>
      <c r="P4" s="31"/>
      <c r="Q4" s="105">
        <f t="shared" ref="Q4:AE4" si="3">SUM(Q17:Q20)</f>
        <v>808.5405921105812</v>
      </c>
      <c r="R4" s="105">
        <f t="shared" si="3"/>
        <v>183.26467504095834</v>
      </c>
      <c r="S4" s="105">
        <f t="shared" si="3"/>
        <v>587.71190775044295</v>
      </c>
      <c r="T4" s="105">
        <f t="shared" si="3"/>
        <v>114.27513103207713</v>
      </c>
      <c r="U4" s="105">
        <f t="shared" si="3"/>
        <v>289.43174543508741</v>
      </c>
      <c r="V4" s="105">
        <f t="shared" si="3"/>
        <v>778.9764861537077</v>
      </c>
      <c r="W4" s="105">
        <f t="shared" si="3"/>
        <v>624.24818200503114</v>
      </c>
      <c r="X4" s="105">
        <f t="shared" si="3"/>
        <v>327.98980904013979</v>
      </c>
      <c r="Y4" s="105">
        <f t="shared" si="3"/>
        <v>703.59569921251466</v>
      </c>
      <c r="Z4" s="105">
        <f t="shared" si="3"/>
        <v>934.75839574382439</v>
      </c>
      <c r="AA4" s="105">
        <f t="shared" si="3"/>
        <v>622.83906883149916</v>
      </c>
      <c r="AB4" s="105">
        <f t="shared" si="3"/>
        <v>752.67671032407588</v>
      </c>
      <c r="AC4" s="105">
        <f t="shared" si="3"/>
        <v>1441.5433782207374</v>
      </c>
      <c r="AD4" s="105">
        <f t="shared" si="3"/>
        <v>140.24855508447982</v>
      </c>
      <c r="AE4" s="105">
        <f t="shared" si="3"/>
        <v>3749.2763135242458</v>
      </c>
      <c r="AF4" s="32">
        <f>SUM(AF17:AF20)</f>
        <v>12059.376649509404</v>
      </c>
      <c r="AG4" s="31"/>
      <c r="AH4" s="105">
        <f t="shared" ref="AH4:AI4" si="4">SUM(AH17:AH20)</f>
        <v>1111.202423519298</v>
      </c>
      <c r="AI4" s="105">
        <f t="shared" si="4"/>
        <v>587.27932192575747</v>
      </c>
      <c r="AJ4" s="64">
        <f>SUM(AJ17:AJ20)</f>
        <v>1698.4817454450554</v>
      </c>
      <c r="AK4" s="31"/>
      <c r="AL4" s="64">
        <f>SUM(AL17:AL20)</f>
        <v>13703.157837465495</v>
      </c>
      <c r="AM4" s="31"/>
      <c r="AN4" s="64">
        <f>SUM(AN17:AN20)</f>
        <v>11067.71729426586</v>
      </c>
      <c r="AO4" s="31"/>
      <c r="AP4" s="64">
        <f>SUM(AP17:AP20)</f>
        <v>5231.540132278772</v>
      </c>
      <c r="AQ4" s="31"/>
      <c r="AR4" s="105">
        <f t="shared" ref="AR4:AV4" si="5">SUM(AR17:AR20)</f>
        <v>178.44556581130627</v>
      </c>
      <c r="AS4" s="105">
        <f t="shared" si="5"/>
        <v>1853.0808227589914</v>
      </c>
      <c r="AT4" s="105">
        <f t="shared" si="5"/>
        <v>142.00522489225173</v>
      </c>
      <c r="AU4" s="105">
        <f t="shared" si="5"/>
        <v>296.48350279323398</v>
      </c>
      <c r="AV4" s="105">
        <f t="shared" si="5"/>
        <v>207.68898997036274</v>
      </c>
      <c r="AW4" s="32">
        <f t="shared" ref="AW4" si="6">SUM(AW17:AW20)</f>
        <v>2677.7041062261465</v>
      </c>
      <c r="AX4" s="32"/>
      <c r="AY4" s="105">
        <f t="shared" ref="AY4:AZ4" si="7">SUM(AY17:AY20)</f>
        <v>2550.8633852510789</v>
      </c>
      <c r="AZ4" s="105">
        <f t="shared" si="7"/>
        <v>1378.7652624834736</v>
      </c>
      <c r="BA4" s="32">
        <f>SUM(BA17:BA20)</f>
        <v>3929.628647734552</v>
      </c>
      <c r="BB4" s="32"/>
      <c r="BC4" s="105">
        <f t="shared" ref="BC4:BF4" si="8">SUM(BC17:BC20)</f>
        <v>473.17503758078499</v>
      </c>
      <c r="BD4" s="105">
        <f t="shared" si="8"/>
        <v>173.1112774178506</v>
      </c>
      <c r="BE4" s="105">
        <f t="shared" si="8"/>
        <v>2346.3834688323063</v>
      </c>
      <c r="BF4" s="105">
        <f t="shared" si="8"/>
        <v>674.48246892629857</v>
      </c>
      <c r="BG4" s="32">
        <f>SUM(BG17:BG20)</f>
        <v>3667.1522527572406</v>
      </c>
      <c r="BH4" s="32"/>
      <c r="BI4" s="105">
        <f t="shared" ref="BI4:BL4" si="9">SUM(BI17:BI20)</f>
        <v>275.77358584418369</v>
      </c>
      <c r="BJ4" s="105">
        <f t="shared" si="9"/>
        <v>1769.7359421132473</v>
      </c>
      <c r="BK4" s="105">
        <f t="shared" si="9"/>
        <v>2538.2111932536809</v>
      </c>
      <c r="BL4" s="105">
        <f t="shared" si="9"/>
        <v>1094.1185815709562</v>
      </c>
      <c r="BM4" s="32">
        <f>SUM(BM17:BM20)</f>
        <v>5677.8393027820675</v>
      </c>
      <c r="BN4" s="31"/>
      <c r="BO4" s="105">
        <f t="shared" ref="BO4:BP4" si="10">SUM(BO17:BO20)</f>
        <v>1738.1486815208486</v>
      </c>
      <c r="BP4" s="105">
        <f t="shared" si="10"/>
        <v>4652.6220812522897</v>
      </c>
      <c r="BQ4" s="32">
        <f>SUM(BQ17:BQ20)</f>
        <v>6390.7707627731379</v>
      </c>
      <c r="BR4" s="31"/>
      <c r="BS4" s="32">
        <f>SUM(BS17:BS20)</f>
        <v>2523.1519421341868</v>
      </c>
      <c r="BT4" s="31"/>
      <c r="BU4" s="105">
        <f t="shared" ref="BU4:BV4" si="11">SUM(BU17:BU20)</f>
        <v>1233.4691050298936</v>
      </c>
      <c r="BV4" s="105">
        <f t="shared" si="11"/>
        <v>1341.10465360527</v>
      </c>
      <c r="BW4" s="32">
        <f t="shared" ref="BW4" si="12">SUM(BW17:BW20)</f>
        <v>2574.5737586351634</v>
      </c>
      <c r="BX4" s="32"/>
      <c r="BY4" s="105">
        <f t="shared" ref="BY4:BZ4" si="13">SUM(BY17:BY20)</f>
        <v>20301.144028729468</v>
      </c>
      <c r="BZ4" s="105">
        <f t="shared" si="13"/>
        <v>1939.3620199497057</v>
      </c>
      <c r="CA4" s="32">
        <f t="shared" ref="CA4:CC4" si="14">SUM(CA17:CA20)</f>
        <v>22240.506048679174</v>
      </c>
      <c r="CB4" s="32"/>
      <c r="CC4" s="32">
        <f t="shared" si="14"/>
        <v>7620.6323936687877</v>
      </c>
      <c r="CD4" s="32"/>
      <c r="CE4" s="32">
        <f t="shared" ref="CE4" si="15">SUM(CE17:CE20)</f>
        <v>4079.0311583296602</v>
      </c>
      <c r="CF4" s="32"/>
      <c r="CG4" s="105">
        <f t="shared" ref="CG4:CI4" si="16">SUM(CG17:CG20)</f>
        <v>320.62141516848084</v>
      </c>
      <c r="CH4" s="105">
        <f t="shared" si="16"/>
        <v>427.9384345352662</v>
      </c>
      <c r="CI4" s="105">
        <f t="shared" si="16"/>
        <v>2704.4302205989538</v>
      </c>
      <c r="CJ4" s="32">
        <f t="shared" ref="CJ4" si="17">SUM(CJ17:CJ20)</f>
        <v>3452.9900703027015</v>
      </c>
      <c r="CK4" s="32"/>
      <c r="CL4" s="32">
        <f t="shared" ref="CL4:CL59" si="18">F4+O4+AF4+AJ4+AL4+AN4+AP4+AW4+BA4+BG4+BM4+BQ4+BS4+BW4+CA4+CC4+CE4+CJ4</f>
        <v>155790.31552823042</v>
      </c>
      <c r="CM4" s="32"/>
      <c r="CN4" s="105">
        <f t="shared" ref="CN4:CO4" si="19">SUM(CN17:CN20)</f>
        <v>7238.919240952755</v>
      </c>
      <c r="CO4" s="105">
        <f t="shared" si="19"/>
        <v>-1840.6527164836689</v>
      </c>
      <c r="CP4" s="16">
        <f>SUM(CP17:CP20)</f>
        <v>161188.58205269949</v>
      </c>
      <c r="CQ4" s="16"/>
      <c r="CR4" s="101"/>
      <c r="CS4" s="99"/>
    </row>
    <row r="5" spans="1:97" x14ac:dyDescent="0.3">
      <c r="A5" s="30" t="s">
        <v>12</v>
      </c>
      <c r="B5" s="105">
        <f>SUM(B21:B24)</f>
        <v>1170.5302434001326</v>
      </c>
      <c r="C5" s="105">
        <f t="shared" ref="C5:E5" si="20">SUM(C21:C24)</f>
        <v>1287.6436892483327</v>
      </c>
      <c r="D5" s="105">
        <f t="shared" si="20"/>
        <v>90.345612198522886</v>
      </c>
      <c r="E5" s="105">
        <f t="shared" si="20"/>
        <v>266.38662502634429</v>
      </c>
      <c r="F5" s="32">
        <f t="shared" ref="F5" si="21">SUM(F21:F24)</f>
        <v>2814.9061698733326</v>
      </c>
      <c r="G5" s="31"/>
      <c r="H5" s="105">
        <f t="shared" ref="H5:N5" si="22">SUM(H21:H24)</f>
        <v>365.09280692757596</v>
      </c>
      <c r="I5" s="105">
        <f t="shared" si="22"/>
        <v>444.61682508916778</v>
      </c>
      <c r="J5" s="105">
        <f t="shared" si="22"/>
        <v>59.503902136235453</v>
      </c>
      <c r="K5" s="105">
        <f t="shared" si="22"/>
        <v>34563.639003784025</v>
      </c>
      <c r="L5" s="105">
        <f t="shared" si="22"/>
        <v>423.68471422906748</v>
      </c>
      <c r="M5" s="105">
        <f t="shared" si="22"/>
        <v>350.75906651429887</v>
      </c>
      <c r="N5" s="105">
        <f t="shared" si="22"/>
        <v>1323.7260937506969</v>
      </c>
      <c r="O5" s="32">
        <f t="shared" ref="O5" si="23">SUM(O21:O24)</f>
        <v>37531.02241243107</v>
      </c>
      <c r="P5" s="31"/>
      <c r="Q5" s="105">
        <f t="shared" ref="Q5:AE5" si="24">SUM(Q21:Q24)</f>
        <v>840.51429210956326</v>
      </c>
      <c r="R5" s="105">
        <f t="shared" si="24"/>
        <v>290.43447942172986</v>
      </c>
      <c r="S5" s="105">
        <f t="shared" si="24"/>
        <v>591.68651849761909</v>
      </c>
      <c r="T5" s="105">
        <f t="shared" si="24"/>
        <v>110.86431602747919</v>
      </c>
      <c r="U5" s="105">
        <f t="shared" si="24"/>
        <v>282.24507260367352</v>
      </c>
      <c r="V5" s="105">
        <f t="shared" si="24"/>
        <v>747.15060879584007</v>
      </c>
      <c r="W5" s="105">
        <f t="shared" si="24"/>
        <v>605.88772485190725</v>
      </c>
      <c r="X5" s="105">
        <f t="shared" si="24"/>
        <v>319.67190849091014</v>
      </c>
      <c r="Y5" s="105">
        <f t="shared" si="24"/>
        <v>565.39043479203633</v>
      </c>
      <c r="Z5" s="105">
        <f t="shared" si="24"/>
        <v>943.33046863146717</v>
      </c>
      <c r="AA5" s="105">
        <f t="shared" si="24"/>
        <v>647.33750572632209</v>
      </c>
      <c r="AB5" s="105">
        <f t="shared" si="24"/>
        <v>740.75243282364863</v>
      </c>
      <c r="AC5" s="105">
        <f t="shared" si="24"/>
        <v>1478.9989598423729</v>
      </c>
      <c r="AD5" s="105">
        <f t="shared" si="24"/>
        <v>142.18451527359315</v>
      </c>
      <c r="AE5" s="105">
        <f t="shared" si="24"/>
        <v>1881.1162729259847</v>
      </c>
      <c r="AF5" s="32">
        <f t="shared" ref="AF5" si="25">SUM(AF21:AF24)</f>
        <v>10187.565510814147</v>
      </c>
      <c r="AG5" s="31"/>
      <c r="AH5" s="105">
        <f t="shared" ref="AH5:AI5" si="26">SUM(AH21:AH24)</f>
        <v>1258.2992361747383</v>
      </c>
      <c r="AI5" s="105">
        <f t="shared" si="26"/>
        <v>554.72195238728409</v>
      </c>
      <c r="AJ5" s="64">
        <f>SUM(AJ21:AJ24)</f>
        <v>1813.0211885620224</v>
      </c>
      <c r="AK5" s="31"/>
      <c r="AL5" s="64">
        <f>SUM(AL21:AL24)</f>
        <v>14681.799163845822</v>
      </c>
      <c r="AM5" s="31"/>
      <c r="AN5" s="64">
        <f>SUM(AN21:AN24)</f>
        <v>10704.604809627283</v>
      </c>
      <c r="AO5" s="31"/>
      <c r="AP5" s="64">
        <f>SUM(AP21:AP24)</f>
        <v>2566.4327534562544</v>
      </c>
      <c r="AQ5" s="31"/>
      <c r="AR5" s="105">
        <f t="shared" ref="AR5:AV5" si="27">SUM(AR21:AR24)</f>
        <v>194.66168915564754</v>
      </c>
      <c r="AS5" s="105">
        <f t="shared" si="27"/>
        <v>1886.7221335358583</v>
      </c>
      <c r="AT5" s="105">
        <f t="shared" si="27"/>
        <v>136.0531698010434</v>
      </c>
      <c r="AU5" s="105">
        <f t="shared" si="27"/>
        <v>294.49511438384991</v>
      </c>
      <c r="AV5" s="105">
        <f t="shared" si="27"/>
        <v>191.13269418111122</v>
      </c>
      <c r="AW5" s="32">
        <f t="shared" ref="AW5" si="28">SUM(AW21:AW24)</f>
        <v>2703.0648010575105</v>
      </c>
      <c r="AX5" s="32"/>
      <c r="AY5" s="105">
        <f t="shared" ref="AY5:AZ5" si="29">SUM(AY21:AY24)</f>
        <v>2729.5299446849231</v>
      </c>
      <c r="AZ5" s="105">
        <f t="shared" si="29"/>
        <v>1328.1856544428852</v>
      </c>
      <c r="BA5" s="32">
        <f t="shared" ref="BA5" si="30">SUM(BA21:BA24)</f>
        <v>4057.7155991278082</v>
      </c>
      <c r="BB5" s="32"/>
      <c r="BC5" s="105">
        <f t="shared" ref="BC5:BF5" si="31">SUM(BC21:BC24)</f>
        <v>416.96050819588436</v>
      </c>
      <c r="BD5" s="105">
        <f t="shared" si="31"/>
        <v>151.02037002511349</v>
      </c>
      <c r="BE5" s="105">
        <f t="shared" si="31"/>
        <v>2515.4753985348925</v>
      </c>
      <c r="BF5" s="105">
        <f t="shared" si="31"/>
        <v>686.34058425740625</v>
      </c>
      <c r="BG5" s="32">
        <f t="shared" ref="BG5" si="32">SUM(BG21:BG24)</f>
        <v>3769.7968610132962</v>
      </c>
      <c r="BH5" s="32"/>
      <c r="BI5" s="105">
        <f t="shared" ref="BI5:BL5" si="33">SUM(BI21:BI24)</f>
        <v>267.07873665542775</v>
      </c>
      <c r="BJ5" s="105">
        <f t="shared" si="33"/>
        <v>2134.7188445214442</v>
      </c>
      <c r="BK5" s="105">
        <f t="shared" si="33"/>
        <v>3025.497473377507</v>
      </c>
      <c r="BL5" s="105">
        <f t="shared" si="33"/>
        <v>1271.3633324728644</v>
      </c>
      <c r="BM5" s="32">
        <f t="shared" ref="BM5:BW5" si="34">SUM(BM21:BM24)</f>
        <v>6698.6583870272434</v>
      </c>
      <c r="BN5" s="31"/>
      <c r="BO5" s="105">
        <f t="shared" ref="BO5:BP5" si="35">SUM(BO21:BO24)</f>
        <v>1771.2325979104833</v>
      </c>
      <c r="BP5" s="105">
        <f t="shared" si="35"/>
        <v>4993.5679907021922</v>
      </c>
      <c r="BQ5" s="32">
        <f t="shared" ref="BQ5" si="36">SUM(BQ21:BQ24)</f>
        <v>6764.8005886126757</v>
      </c>
      <c r="BR5" s="31"/>
      <c r="BS5" s="32">
        <f t="shared" ref="BS5" si="37">SUM(BS21:BS24)</f>
        <v>2596.6820134115474</v>
      </c>
      <c r="BT5" s="31"/>
      <c r="BU5" s="105">
        <f t="shared" ref="BU5:BV5" si="38">SUM(BU21:BU24)</f>
        <v>1238.639859255389</v>
      </c>
      <c r="BV5" s="105">
        <f t="shared" si="38"/>
        <v>1358.2039686547637</v>
      </c>
      <c r="BW5" s="32">
        <f t="shared" si="34"/>
        <v>2596.8438279101529</v>
      </c>
      <c r="BX5" s="32"/>
      <c r="BY5" s="105">
        <f t="shared" ref="BY5:BZ5" si="39">SUM(BY21:BY24)</f>
        <v>22097.558681930524</v>
      </c>
      <c r="BZ5" s="105">
        <f t="shared" si="39"/>
        <v>1918.1131451657561</v>
      </c>
      <c r="CA5" s="32">
        <f t="shared" ref="CA5:CC5" si="40">SUM(CA21:CA24)</f>
        <v>24015.671827096281</v>
      </c>
      <c r="CB5" s="32"/>
      <c r="CC5" s="32">
        <f t="shared" si="40"/>
        <v>6675.0924004429598</v>
      </c>
      <c r="CD5" s="32"/>
      <c r="CE5" s="32">
        <f t="shared" ref="CE5" si="41">SUM(CE21:CE24)</f>
        <v>4018.1961016807045</v>
      </c>
      <c r="CF5" s="32"/>
      <c r="CG5" s="105">
        <f t="shared" ref="CG5:CI5" si="42">SUM(CG21:CG24)</f>
        <v>312.66593267221674</v>
      </c>
      <c r="CH5" s="105">
        <f t="shared" si="42"/>
        <v>448.93556895896882</v>
      </c>
      <c r="CI5" s="105">
        <f t="shared" si="42"/>
        <v>2759.9071152012457</v>
      </c>
      <c r="CJ5" s="32">
        <f t="shared" ref="CJ5" si="43">SUM(CJ21:CJ24)</f>
        <v>3521.5086168324315</v>
      </c>
      <c r="CK5" s="32"/>
      <c r="CL5" s="32">
        <f t="shared" si="18"/>
        <v>147717.38303282257</v>
      </c>
      <c r="CM5" s="32"/>
      <c r="CN5" s="105">
        <f t="shared" ref="CN5:CO5" si="44">SUM(CN21:CN24)</f>
        <v>7539.1125723278619</v>
      </c>
      <c r="CO5" s="105">
        <f t="shared" si="44"/>
        <v>-1887.7133852637473</v>
      </c>
      <c r="CP5" s="16">
        <f>SUM(CP21:CP24)</f>
        <v>153368.78221988663</v>
      </c>
      <c r="CQ5" s="16"/>
      <c r="CR5" s="101"/>
    </row>
    <row r="6" spans="1:97" x14ac:dyDescent="0.3">
      <c r="A6" s="30" t="s">
        <v>16</v>
      </c>
      <c r="B6" s="105">
        <f>SUM(B25:B28)</f>
        <v>1426.811275531777</v>
      </c>
      <c r="C6" s="105">
        <f t="shared" ref="C6:F6" si="45">SUM(C25:C28)</f>
        <v>1444.3220741347609</v>
      </c>
      <c r="D6" s="105">
        <f t="shared" si="45"/>
        <v>105.49962790745685</v>
      </c>
      <c r="E6" s="105">
        <f t="shared" si="45"/>
        <v>272.08598578482645</v>
      </c>
      <c r="F6" s="32">
        <f t="shared" si="45"/>
        <v>3248.7189633588214</v>
      </c>
      <c r="G6" s="31"/>
      <c r="H6" s="105">
        <f t="shared" ref="H6:N6" si="46">SUM(H25:H28)</f>
        <v>330.65816902894323</v>
      </c>
      <c r="I6" s="105">
        <f t="shared" si="46"/>
        <v>345.01796666164506</v>
      </c>
      <c r="J6" s="105">
        <f t="shared" si="46"/>
        <v>65.738395861384873</v>
      </c>
      <c r="K6" s="105">
        <f t="shared" si="46"/>
        <v>34603.412342648931</v>
      </c>
      <c r="L6" s="105">
        <f t="shared" si="46"/>
        <v>549.7438568278875</v>
      </c>
      <c r="M6" s="105">
        <f t="shared" si="46"/>
        <v>383.13362263110696</v>
      </c>
      <c r="N6" s="105">
        <f t="shared" si="46"/>
        <v>1361.5364010716839</v>
      </c>
      <c r="O6" s="32">
        <f t="shared" ref="O6" si="47">SUM(O25:O28)</f>
        <v>37639.240754731582</v>
      </c>
      <c r="P6" s="31"/>
      <c r="Q6" s="105">
        <f t="shared" ref="Q6:AE6" si="48">SUM(Q25:Q28)</f>
        <v>791.76346904967932</v>
      </c>
      <c r="R6" s="105">
        <f t="shared" si="48"/>
        <v>363.86884599156838</v>
      </c>
      <c r="S6" s="105">
        <f t="shared" si="48"/>
        <v>575.58704735937874</v>
      </c>
      <c r="T6" s="105">
        <f t="shared" si="48"/>
        <v>103.88951317006845</v>
      </c>
      <c r="U6" s="105">
        <f t="shared" si="48"/>
        <v>279.24850972088467</v>
      </c>
      <c r="V6" s="105">
        <f t="shared" si="48"/>
        <v>760.56805556486643</v>
      </c>
      <c r="W6" s="105">
        <f t="shared" si="48"/>
        <v>582.06467209012408</v>
      </c>
      <c r="X6" s="105">
        <f t="shared" si="48"/>
        <v>289.98557077253275</v>
      </c>
      <c r="Y6" s="105">
        <f t="shared" si="48"/>
        <v>500.57464802195688</v>
      </c>
      <c r="Z6" s="105">
        <f t="shared" si="48"/>
        <v>963.82342240516721</v>
      </c>
      <c r="AA6" s="105">
        <f t="shared" si="48"/>
        <v>678.76776784412766</v>
      </c>
      <c r="AB6" s="105">
        <f t="shared" si="48"/>
        <v>739.44028925437374</v>
      </c>
      <c r="AC6" s="105">
        <f t="shared" si="48"/>
        <v>1533.533916618145</v>
      </c>
      <c r="AD6" s="105">
        <f t="shared" si="48"/>
        <v>145.87407488295798</v>
      </c>
      <c r="AE6" s="105">
        <f t="shared" si="48"/>
        <v>2383.5154181565231</v>
      </c>
      <c r="AF6" s="32">
        <f t="shared" ref="AF6" si="49">SUM(AF25:AF28)</f>
        <v>10692.505220902354</v>
      </c>
      <c r="AG6" s="31"/>
      <c r="AH6" s="105">
        <f t="shared" ref="AH6:AI6" si="50">SUM(AH25:AH28)</f>
        <v>1144.6501523091547</v>
      </c>
      <c r="AI6" s="105">
        <f t="shared" si="50"/>
        <v>821.49001433374224</v>
      </c>
      <c r="AJ6" s="63">
        <f>SUM(AJ25:AJ28)</f>
        <v>1966.1401666428969</v>
      </c>
      <c r="AK6" s="31"/>
      <c r="AL6" s="63">
        <f>SUM(AL25:AL28)</f>
        <v>16036.908058532821</v>
      </c>
      <c r="AM6" s="31"/>
      <c r="AN6" s="63">
        <f>SUM(AN25:AN28)</f>
        <v>13204.353232972844</v>
      </c>
      <c r="AO6" s="31"/>
      <c r="AP6" s="63">
        <f>SUM(AP25:AP28)</f>
        <v>4014.4718168668442</v>
      </c>
      <c r="AQ6" s="31"/>
      <c r="AR6" s="105">
        <f t="shared" ref="AR6:AV6" si="51">SUM(AR25:AR28)</f>
        <v>207.86435222645579</v>
      </c>
      <c r="AS6" s="105">
        <f t="shared" si="51"/>
        <v>2089.3227920551199</v>
      </c>
      <c r="AT6" s="105">
        <f t="shared" si="51"/>
        <v>143.58494712503654</v>
      </c>
      <c r="AU6" s="105">
        <f t="shared" si="51"/>
        <v>292.10684131339264</v>
      </c>
      <c r="AV6" s="105">
        <f t="shared" si="51"/>
        <v>178.80074004296668</v>
      </c>
      <c r="AW6" s="32">
        <f t="shared" ref="AW6" si="52">SUM(AW25:AW28)</f>
        <v>2911.6796727629717</v>
      </c>
      <c r="AX6" s="32"/>
      <c r="AY6" s="105">
        <f t="shared" ref="AY6:AZ6" si="53">SUM(AY25:AY28)</f>
        <v>2939.8375904765462</v>
      </c>
      <c r="AZ6" s="105">
        <f t="shared" si="53"/>
        <v>1298.4757128474166</v>
      </c>
      <c r="BA6" s="32">
        <f t="shared" ref="BA6" si="54">SUM(BA25:BA28)</f>
        <v>4238.3133033239628</v>
      </c>
      <c r="BB6" s="32"/>
      <c r="BC6" s="105">
        <f t="shared" ref="BC6:BF6" si="55">SUM(BC25:BC28)</f>
        <v>368.69524461280577</v>
      </c>
      <c r="BD6" s="105">
        <f t="shared" si="55"/>
        <v>131.48395280407203</v>
      </c>
      <c r="BE6" s="105">
        <f t="shared" si="55"/>
        <v>2736.8190070398859</v>
      </c>
      <c r="BF6" s="105">
        <f t="shared" si="55"/>
        <v>699.4496795626244</v>
      </c>
      <c r="BG6" s="32">
        <f t="shared" ref="BG6" si="56">SUM(BG25:BG28)</f>
        <v>3936.4478840193879</v>
      </c>
      <c r="BH6" s="32"/>
      <c r="BI6" s="105">
        <f t="shared" ref="BI6:BL6" si="57">SUM(BI25:BI28)</f>
        <v>273.30935012024418</v>
      </c>
      <c r="BJ6" s="105">
        <f t="shared" si="57"/>
        <v>4056.4797761760892</v>
      </c>
      <c r="BK6" s="105">
        <f t="shared" si="57"/>
        <v>1961.5422952499466</v>
      </c>
      <c r="BL6" s="105">
        <f t="shared" si="57"/>
        <v>1423.8490916466135</v>
      </c>
      <c r="BM6" s="32">
        <f t="shared" ref="BM6:BW6" si="58">SUM(BM25:BM28)</f>
        <v>7715.1805131928941</v>
      </c>
      <c r="BN6" s="31"/>
      <c r="BO6" s="105">
        <f t="shared" ref="BO6:BP6" si="59">SUM(BO25:BO28)</f>
        <v>1803.3543288608971</v>
      </c>
      <c r="BP6" s="105">
        <f t="shared" si="59"/>
        <v>5368.7692126047777</v>
      </c>
      <c r="BQ6" s="32">
        <f t="shared" ref="BQ6" si="60">SUM(BQ25:BQ28)</f>
        <v>7172.1235414656749</v>
      </c>
      <c r="BR6" s="31"/>
      <c r="BS6" s="32">
        <f t="shared" ref="BS6" si="61">SUM(BS25:BS28)</f>
        <v>2672.2997879704058</v>
      </c>
      <c r="BT6" s="31"/>
      <c r="BU6" s="105">
        <f t="shared" ref="BU6:BV6" si="62">SUM(BU25:BU28)</f>
        <v>1277.284713707385</v>
      </c>
      <c r="BV6" s="105">
        <f t="shared" si="62"/>
        <v>1378.3663578109254</v>
      </c>
      <c r="BW6" s="32">
        <f t="shared" si="58"/>
        <v>2655.6510715183103</v>
      </c>
      <c r="BX6" s="32"/>
      <c r="BY6" s="105">
        <f t="shared" ref="BY6:BZ6" si="63">SUM(BY25:BY28)</f>
        <v>22614.573778069182</v>
      </c>
      <c r="BZ6" s="105">
        <f t="shared" si="63"/>
        <v>2010.829763846923</v>
      </c>
      <c r="CA6" s="32">
        <f t="shared" ref="CA6:CC6" si="64">SUM(CA25:CA28)</f>
        <v>24625.403541916101</v>
      </c>
      <c r="CB6" s="32"/>
      <c r="CC6" s="32">
        <f t="shared" si="64"/>
        <v>7761.5731865034741</v>
      </c>
      <c r="CD6" s="32"/>
      <c r="CE6" s="32">
        <f t="shared" ref="CE6" si="65">SUM(CE25:CE28)</f>
        <v>4472.9424569452249</v>
      </c>
      <c r="CF6" s="32"/>
      <c r="CG6" s="105">
        <f t="shared" ref="CG6:CI6" si="66">SUM(CG25:CG28)</f>
        <v>322.97118126419059</v>
      </c>
      <c r="CH6" s="105">
        <f t="shared" si="66"/>
        <v>480.01702778529506</v>
      </c>
      <c r="CI6" s="105">
        <f t="shared" si="66"/>
        <v>2807.6779203048623</v>
      </c>
      <c r="CJ6" s="32">
        <f t="shared" ref="CJ6" si="67">SUM(CJ25:CJ28)</f>
        <v>3610.6661293543484</v>
      </c>
      <c r="CK6" s="32"/>
      <c r="CL6" s="32">
        <f t="shared" si="18"/>
        <v>158574.61930298092</v>
      </c>
      <c r="CM6" s="32"/>
      <c r="CN6" s="105">
        <f t="shared" ref="CN6:CO6" si="68">SUM(CN25:CN28)</f>
        <v>7674.4854687382867</v>
      </c>
      <c r="CO6" s="105">
        <f t="shared" si="68"/>
        <v>-1830.9649999999999</v>
      </c>
      <c r="CP6" s="16">
        <f>SUM(CP25:CP28)</f>
        <v>164418.13977171923</v>
      </c>
      <c r="CQ6" s="16"/>
      <c r="CR6" s="101"/>
    </row>
    <row r="7" spans="1:97" x14ac:dyDescent="0.3">
      <c r="A7" s="30" t="s">
        <v>23</v>
      </c>
      <c r="B7" s="105">
        <f>SUM(B29:B32)</f>
        <v>1298.7502496517882</v>
      </c>
      <c r="C7" s="105">
        <f t="shared" ref="C7:E7" si="69">SUM(C29:C32)</f>
        <v>1304.872866593234</v>
      </c>
      <c r="D7" s="105">
        <f t="shared" si="69"/>
        <v>95.668054426030025</v>
      </c>
      <c r="E7" s="105">
        <f t="shared" si="69"/>
        <v>265.05368681477842</v>
      </c>
      <c r="F7" s="32">
        <f t="shared" ref="F7" si="70">SUM(F29:F32)</f>
        <v>2964.3448574858303</v>
      </c>
      <c r="G7" s="31"/>
      <c r="H7" s="105">
        <f t="shared" ref="H7:N7" si="71">SUM(H29:H32)</f>
        <v>391.60358466379165</v>
      </c>
      <c r="I7" s="105">
        <f t="shared" si="71"/>
        <v>21.908044002263978</v>
      </c>
      <c r="J7" s="105">
        <f t="shared" si="71"/>
        <v>72.604230723258098</v>
      </c>
      <c r="K7" s="105">
        <f t="shared" si="71"/>
        <v>37285.295041921301</v>
      </c>
      <c r="L7" s="105">
        <f t="shared" si="71"/>
        <v>439.90959117279823</v>
      </c>
      <c r="M7" s="105">
        <f t="shared" si="71"/>
        <v>397.97885843840788</v>
      </c>
      <c r="N7" s="105">
        <f t="shared" si="71"/>
        <v>1402.2505235956276</v>
      </c>
      <c r="O7" s="32">
        <f t="shared" ref="O7" si="72">SUM(O29:O32)</f>
        <v>40011.549874517448</v>
      </c>
      <c r="P7" s="32"/>
      <c r="Q7" s="105">
        <f t="shared" ref="Q7:AE7" si="73">SUM(Q29:Q32)</f>
        <v>685.06703875407527</v>
      </c>
      <c r="R7" s="105">
        <f t="shared" si="73"/>
        <v>507.91498001273931</v>
      </c>
      <c r="S7" s="105">
        <f t="shared" si="73"/>
        <v>563.69866103636684</v>
      </c>
      <c r="T7" s="105">
        <f t="shared" si="73"/>
        <v>97.208495078744107</v>
      </c>
      <c r="U7" s="105">
        <f t="shared" si="73"/>
        <v>276.42863603452997</v>
      </c>
      <c r="V7" s="105">
        <f t="shared" si="73"/>
        <v>727.91744836850717</v>
      </c>
      <c r="W7" s="105">
        <f t="shared" si="73"/>
        <v>553.0619077915328</v>
      </c>
      <c r="X7" s="105">
        <f t="shared" si="73"/>
        <v>273.15593171452701</v>
      </c>
      <c r="Y7" s="105">
        <f t="shared" si="73"/>
        <v>466.73312834303044</v>
      </c>
      <c r="Z7" s="105">
        <f t="shared" si="73"/>
        <v>977.30795853452742</v>
      </c>
      <c r="AA7" s="105">
        <f t="shared" si="73"/>
        <v>704.10706470772232</v>
      </c>
      <c r="AB7" s="105">
        <f t="shared" si="73"/>
        <v>733.90909560054843</v>
      </c>
      <c r="AC7" s="105">
        <f t="shared" si="73"/>
        <v>1575.4273825409814</v>
      </c>
      <c r="AD7" s="105">
        <f t="shared" si="73"/>
        <v>148.46295251090456</v>
      </c>
      <c r="AE7" s="105">
        <f t="shared" si="73"/>
        <v>2171.0261310804162</v>
      </c>
      <c r="AF7" s="32">
        <f t="shared" ref="AF7:BW7" si="74">SUM(AF29:AF32)</f>
        <v>10461.426812109154</v>
      </c>
      <c r="AG7" s="31"/>
      <c r="AH7" s="105">
        <f t="shared" ref="AH7:AI7" si="75">SUM(AH29:AH32)</f>
        <v>1633.7049513658719</v>
      </c>
      <c r="AI7" s="105">
        <f t="shared" si="75"/>
        <v>796.86207752612438</v>
      </c>
      <c r="AJ7" s="65">
        <f t="shared" si="74"/>
        <v>2430.5670288919964</v>
      </c>
      <c r="AK7" s="31"/>
      <c r="AL7" s="65">
        <f t="shared" ref="AL7" si="76">SUM(AL29:AL32)</f>
        <v>16658.288349080027</v>
      </c>
      <c r="AM7" s="31"/>
      <c r="AN7" s="65">
        <f t="shared" ref="AN7" si="77">SUM(AN29:AN32)</f>
        <v>14705.719429628896</v>
      </c>
      <c r="AO7" s="31"/>
      <c r="AP7" s="65">
        <f t="shared" ref="AP7" si="78">SUM(AP29:AP32)</f>
        <v>4987.9378650283852</v>
      </c>
      <c r="AQ7" s="31"/>
      <c r="AR7" s="105">
        <f t="shared" ref="AR7:AV7" si="79">SUM(AR29:AR32)</f>
        <v>159.85050061033525</v>
      </c>
      <c r="AS7" s="105">
        <f t="shared" si="79"/>
        <v>2243.6813963642849</v>
      </c>
      <c r="AT7" s="105">
        <f t="shared" si="79"/>
        <v>151.04196949293075</v>
      </c>
      <c r="AU7" s="105">
        <f t="shared" si="79"/>
        <v>289.25552543118135</v>
      </c>
      <c r="AV7" s="105">
        <f t="shared" si="79"/>
        <v>182.29673640041869</v>
      </c>
      <c r="AW7" s="32">
        <f t="shared" si="74"/>
        <v>3026.1261282991509</v>
      </c>
      <c r="AX7" s="31"/>
      <c r="AY7" s="105">
        <f t="shared" ref="AY7:AZ7" si="80">SUM(AY29:AY32)</f>
        <v>3132.0314717880137</v>
      </c>
      <c r="AZ7" s="105">
        <f t="shared" si="80"/>
        <v>1269.5527138866619</v>
      </c>
      <c r="BA7" s="32">
        <f t="shared" ref="BA7" si="81">SUM(BA29:BA32)</f>
        <v>4401.5841856746756</v>
      </c>
      <c r="BB7" s="32"/>
      <c r="BC7" s="105">
        <f t="shared" ref="BC7:BF7" si="82">SUM(BC29:BC32)</f>
        <v>325.64449896806104</v>
      </c>
      <c r="BD7" s="105">
        <f t="shared" si="82"/>
        <v>115.46453164791201</v>
      </c>
      <c r="BE7" s="105">
        <f t="shared" si="82"/>
        <v>2937.8990188545226</v>
      </c>
      <c r="BF7" s="105">
        <f t="shared" si="82"/>
        <v>721.33234929883031</v>
      </c>
      <c r="BG7" s="32">
        <f t="shared" ref="BG7" si="83">SUM(BG29:BG32)</f>
        <v>4100.3403987693264</v>
      </c>
      <c r="BH7" s="32"/>
      <c r="BI7" s="105">
        <f t="shared" ref="BI7:BL7" si="84">SUM(BI29:BI32)</f>
        <v>281.16332684987935</v>
      </c>
      <c r="BJ7" s="105">
        <f t="shared" si="84"/>
        <v>3780.0111894665956</v>
      </c>
      <c r="BK7" s="105">
        <f t="shared" si="84"/>
        <v>1998.3873504493329</v>
      </c>
      <c r="BL7" s="105">
        <f t="shared" si="84"/>
        <v>1602.4699997311332</v>
      </c>
      <c r="BM7" s="32">
        <f t="shared" si="74"/>
        <v>7662.0318664969418</v>
      </c>
      <c r="BN7" s="31"/>
      <c r="BO7" s="105">
        <f t="shared" ref="BO7:BP7" si="85">SUM(BO29:BO32)</f>
        <v>1829.6784031577599</v>
      </c>
      <c r="BP7" s="105">
        <f t="shared" si="85"/>
        <v>5700.1124271725557</v>
      </c>
      <c r="BQ7" s="32">
        <f t="shared" si="74"/>
        <v>7529.7908303303157</v>
      </c>
      <c r="BR7" s="31"/>
      <c r="BS7" s="32">
        <f t="shared" ref="BS7" si="86">SUM(BS29:BS32)</f>
        <v>2779.2700243853392</v>
      </c>
      <c r="BT7" s="31"/>
      <c r="BU7" s="105">
        <f t="shared" ref="BU7:BV7" si="87">SUM(BU29:BU32)</f>
        <v>1341.8226906996968</v>
      </c>
      <c r="BV7" s="105">
        <f t="shared" si="87"/>
        <v>1416.2997695743011</v>
      </c>
      <c r="BW7" s="32">
        <f t="shared" si="74"/>
        <v>2758.1224602739981</v>
      </c>
      <c r="BX7" s="31"/>
      <c r="BY7" s="105">
        <f t="shared" ref="BY7:BZ7" si="88">SUM(BY29:BY32)</f>
        <v>22899.347110424082</v>
      </c>
      <c r="BZ7" s="105">
        <f t="shared" si="88"/>
        <v>2105.2695992877657</v>
      </c>
      <c r="CA7" s="32">
        <f t="shared" ref="CA7:CC7" si="89">SUM(CA29:CA32)</f>
        <v>25004.616709711845</v>
      </c>
      <c r="CB7" s="31"/>
      <c r="CC7" s="32">
        <f t="shared" si="89"/>
        <v>7121.2989435773125</v>
      </c>
      <c r="CD7" s="32"/>
      <c r="CE7" s="32">
        <f t="shared" ref="CE7" si="90">SUM(CE29:CE32)</f>
        <v>4571.8166534131806</v>
      </c>
      <c r="CF7" s="31"/>
      <c r="CG7" s="105">
        <f t="shared" ref="CG7:CI7" si="91">SUM(CG29:CG32)</f>
        <v>330.6831737170063</v>
      </c>
      <c r="CH7" s="105">
        <f t="shared" si="91"/>
        <v>502.11352207163441</v>
      </c>
      <c r="CI7" s="105">
        <f t="shared" si="91"/>
        <v>2912.0227916398553</v>
      </c>
      <c r="CJ7" s="32">
        <f t="shared" ref="CJ7" si="92">SUM(CJ29:CJ32)</f>
        <v>3744.8194874284959</v>
      </c>
      <c r="CK7" s="31"/>
      <c r="CL7" s="32">
        <f t="shared" si="18"/>
        <v>164919.65190510228</v>
      </c>
      <c r="CM7" s="31"/>
      <c r="CN7" s="105">
        <f t="shared" ref="CN7:CO7" si="93">SUM(CN29:CN32)</f>
        <v>7957.9376044676046</v>
      </c>
      <c r="CO7" s="105">
        <f t="shared" si="93"/>
        <v>-1694.6650164498442</v>
      </c>
      <c r="CP7" s="16">
        <f>SUM(CP29:CP32)</f>
        <v>171182.92449312008</v>
      </c>
      <c r="CQ7" s="16"/>
      <c r="CR7" s="101"/>
    </row>
    <row r="8" spans="1:97" ht="15.75" customHeight="1" x14ac:dyDescent="0.3">
      <c r="A8" s="30" t="s">
        <v>29</v>
      </c>
      <c r="B8" s="105">
        <f>SUM(B33:B36)</f>
        <v>1451.2053059210662</v>
      </c>
      <c r="C8" s="105">
        <f t="shared" ref="C8:F8" si="94">SUM(C33:C36)</f>
        <v>1395.0318256456496</v>
      </c>
      <c r="D8" s="105">
        <f t="shared" si="94"/>
        <v>104.57030589477392</v>
      </c>
      <c r="E8" s="105">
        <f t="shared" si="94"/>
        <v>252.65108340828436</v>
      </c>
      <c r="F8" s="32">
        <f t="shared" si="94"/>
        <v>3203.458520869774</v>
      </c>
      <c r="G8" s="31"/>
      <c r="H8" s="105">
        <f t="shared" ref="H8:N8" si="95">SUM(H33:H36)</f>
        <v>438.70862253485717</v>
      </c>
      <c r="I8" s="105">
        <f t="shared" si="95"/>
        <v>26.555209578188062</v>
      </c>
      <c r="J8" s="105">
        <f t="shared" si="95"/>
        <v>87.203994510000229</v>
      </c>
      <c r="K8" s="105">
        <f t="shared" si="95"/>
        <v>40397.355041956718</v>
      </c>
      <c r="L8" s="105">
        <f t="shared" si="95"/>
        <v>576.87006556503138</v>
      </c>
      <c r="M8" s="105">
        <f t="shared" si="95"/>
        <v>417.09581984947908</v>
      </c>
      <c r="N8" s="105">
        <f t="shared" si="95"/>
        <v>1429.3741775081153</v>
      </c>
      <c r="O8" s="32">
        <f t="shared" ref="O8" si="96">SUM(O33:O36)</f>
        <v>43373.162931502389</v>
      </c>
      <c r="P8" s="31"/>
      <c r="Q8" s="105">
        <f t="shared" ref="Q8:AE8" si="97">SUM(Q33:Q36)</f>
        <v>721.06322088300226</v>
      </c>
      <c r="R8" s="105">
        <f t="shared" si="97"/>
        <v>601.81378248979604</v>
      </c>
      <c r="S8" s="105">
        <f t="shared" si="97"/>
        <v>581.01605982662227</v>
      </c>
      <c r="T8" s="105">
        <f t="shared" si="97"/>
        <v>99.18122690251036</v>
      </c>
      <c r="U8" s="105">
        <f t="shared" si="97"/>
        <v>289.59974621691231</v>
      </c>
      <c r="V8" s="105">
        <f t="shared" si="97"/>
        <v>754.8545570369929</v>
      </c>
      <c r="W8" s="105">
        <f t="shared" si="97"/>
        <v>560.72826216607677</v>
      </c>
      <c r="X8" s="105">
        <f t="shared" si="97"/>
        <v>258.9892781004595</v>
      </c>
      <c r="Y8" s="105">
        <f t="shared" si="97"/>
        <v>512.30905626417677</v>
      </c>
      <c r="Z8" s="105">
        <f t="shared" si="97"/>
        <v>996.2159936024633</v>
      </c>
      <c r="AA8" s="105">
        <f t="shared" si="97"/>
        <v>732.48364045070196</v>
      </c>
      <c r="AB8" s="105">
        <f t="shared" si="97"/>
        <v>733.32263261698506</v>
      </c>
      <c r="AC8" s="105">
        <f t="shared" si="97"/>
        <v>1624.9410693052469</v>
      </c>
      <c r="AD8" s="105">
        <f t="shared" si="97"/>
        <v>151.84561746285974</v>
      </c>
      <c r="AE8" s="105">
        <f t="shared" si="97"/>
        <v>1721.2165704549707</v>
      </c>
      <c r="AF8" s="32">
        <f t="shared" ref="AF8:BW8" si="98">SUM(AF33:AF36)</f>
        <v>10339.580713779778</v>
      </c>
      <c r="AG8" s="31"/>
      <c r="AH8" s="105">
        <f t="shared" ref="AH8:AI8" si="99">SUM(AH33:AH36)</f>
        <v>1399.9337044771421</v>
      </c>
      <c r="AI8" s="105">
        <f t="shared" si="99"/>
        <v>772.40807622387854</v>
      </c>
      <c r="AJ8" s="65">
        <f t="shared" si="98"/>
        <v>2172.341780701021</v>
      </c>
      <c r="AK8" s="31"/>
      <c r="AL8" s="65">
        <f t="shared" ref="AL8" si="100">SUM(AL33:AL36)</f>
        <v>17458.471194956364</v>
      </c>
      <c r="AM8" s="31"/>
      <c r="AN8" s="65">
        <f t="shared" ref="AN8" si="101">SUM(AN33:AN36)</f>
        <v>15505.839636743623</v>
      </c>
      <c r="AO8" s="31"/>
      <c r="AP8" s="65">
        <f t="shared" ref="AP8" si="102">SUM(AP33:AP36)</f>
        <v>4258.9158121319206</v>
      </c>
      <c r="AQ8" s="31"/>
      <c r="AR8" s="105">
        <f t="shared" ref="AR8:AV8" si="103">SUM(AR33:AR36)</f>
        <v>167.93183498197965</v>
      </c>
      <c r="AS8" s="105">
        <f t="shared" si="103"/>
        <v>2368.9983078167365</v>
      </c>
      <c r="AT8" s="105">
        <f t="shared" si="103"/>
        <v>161.586194948784</v>
      </c>
      <c r="AU8" s="105">
        <f t="shared" si="103"/>
        <v>265.1554115234369</v>
      </c>
      <c r="AV8" s="105">
        <f t="shared" si="103"/>
        <v>179.83914312534125</v>
      </c>
      <c r="AW8" s="32">
        <f t="shared" si="98"/>
        <v>3143.5108923962785</v>
      </c>
      <c r="AX8" s="31"/>
      <c r="AY8" s="105">
        <f t="shared" ref="AY8:AZ8" si="104">SUM(AY33:AY36)</f>
        <v>3303.3951839820056</v>
      </c>
      <c r="AZ8" s="105">
        <f t="shared" si="104"/>
        <v>1248.5799948392391</v>
      </c>
      <c r="BA8" s="32">
        <f t="shared" ref="BA8" si="105">SUM(BA33:BA36)</f>
        <v>4551.9751788212452</v>
      </c>
      <c r="BB8" s="32"/>
      <c r="BC8" s="105">
        <f t="shared" ref="BC8:BF8" si="106">SUM(BC33:BC36)</f>
        <v>282.95783474267637</v>
      </c>
      <c r="BD8" s="105">
        <f t="shared" si="106"/>
        <v>98.213435115105483</v>
      </c>
      <c r="BE8" s="105">
        <f t="shared" si="106"/>
        <v>3049.9365016153138</v>
      </c>
      <c r="BF8" s="105">
        <f t="shared" si="106"/>
        <v>726.09429544838974</v>
      </c>
      <c r="BG8" s="32">
        <f t="shared" ref="BG8" si="107">SUM(BG33:BG36)</f>
        <v>4157.2020669214853</v>
      </c>
      <c r="BH8" s="32"/>
      <c r="BI8" s="105">
        <f t="shared" ref="BI8:BL8" si="108">SUM(BI33:BI36)</f>
        <v>319.9392333649165</v>
      </c>
      <c r="BJ8" s="105">
        <f t="shared" si="108"/>
        <v>4481.0080730999434</v>
      </c>
      <c r="BK8" s="105">
        <f t="shared" si="108"/>
        <v>1889.7698105338213</v>
      </c>
      <c r="BL8" s="105">
        <f t="shared" si="108"/>
        <v>1701.9289898416177</v>
      </c>
      <c r="BM8" s="32">
        <f t="shared" si="98"/>
        <v>8392.6461068402987</v>
      </c>
      <c r="BN8" s="31"/>
      <c r="BO8" s="105">
        <f t="shared" ref="BO8:BP8" si="109">SUM(BO33:BO36)</f>
        <v>1857.846034297766</v>
      </c>
      <c r="BP8" s="105">
        <f t="shared" si="109"/>
        <v>6078.8386493264352</v>
      </c>
      <c r="BQ8" s="32">
        <f t="shared" si="98"/>
        <v>7936.6846836242012</v>
      </c>
      <c r="BR8" s="31"/>
      <c r="BS8" s="32">
        <f t="shared" ref="BS8" si="110">SUM(BS33:BS36)</f>
        <v>2818.5235235999721</v>
      </c>
      <c r="BT8" s="31"/>
      <c r="BU8" s="105">
        <f t="shared" ref="BU8:BV8" si="111">SUM(BU33:BU36)</f>
        <v>1363.0952260155814</v>
      </c>
      <c r="BV8" s="105">
        <f t="shared" si="111"/>
        <v>1421.0064307283581</v>
      </c>
      <c r="BW8" s="32">
        <f t="shared" si="98"/>
        <v>2784.1016567439392</v>
      </c>
      <c r="BX8" s="31"/>
      <c r="BY8" s="105">
        <f t="shared" ref="BY8:BZ8" si="112">SUM(BY33:BY36)</f>
        <v>23558.503792419433</v>
      </c>
      <c r="BZ8" s="105">
        <f t="shared" si="112"/>
        <v>2118.3016874587033</v>
      </c>
      <c r="CA8" s="32">
        <f t="shared" ref="CA8:CC8" si="113">SUM(CA33:CA36)</f>
        <v>25676.805479878138</v>
      </c>
      <c r="CB8" s="31"/>
      <c r="CC8" s="32">
        <f t="shared" si="113"/>
        <v>7601.4906309012722</v>
      </c>
      <c r="CD8" s="32"/>
      <c r="CE8" s="32">
        <f t="shared" ref="CE8" si="114">SUM(CE33:CE36)</f>
        <v>4736.0489306874115</v>
      </c>
      <c r="CF8" s="31"/>
      <c r="CG8" s="105">
        <f t="shared" ref="CG8:CI8" si="115">SUM(CG33:CG36)</f>
        <v>340.21157586149047</v>
      </c>
      <c r="CH8" s="105">
        <f t="shared" si="115"/>
        <v>515.54583081622764</v>
      </c>
      <c r="CI8" s="105">
        <f t="shared" si="115"/>
        <v>2927.0934388923388</v>
      </c>
      <c r="CJ8" s="32">
        <f t="shared" ref="CJ8" si="116">SUM(CJ33:CJ36)</f>
        <v>3782.8508455700567</v>
      </c>
      <c r="CK8" s="31"/>
      <c r="CL8" s="32">
        <f t="shared" si="18"/>
        <v>171893.61058666918</v>
      </c>
      <c r="CM8" s="31"/>
      <c r="CN8" s="105">
        <f t="shared" ref="CN8:CP8" si="117">SUM(CN33:CN36)</f>
        <v>8168.175119943975</v>
      </c>
      <c r="CO8" s="105">
        <f t="shared" si="117"/>
        <v>-1708.5350822676064</v>
      </c>
      <c r="CP8" s="16">
        <f t="shared" si="117"/>
        <v>178353.25062434553</v>
      </c>
      <c r="CQ8" s="16"/>
      <c r="CR8" s="101"/>
    </row>
    <row r="9" spans="1:97" x14ac:dyDescent="0.3">
      <c r="A9" s="30" t="s">
        <v>32</v>
      </c>
      <c r="B9" s="105">
        <f>SUM(B37:B40)</f>
        <v>1464.3490231849512</v>
      </c>
      <c r="C9" s="105">
        <f t="shared" ref="C9:F9" si="118">SUM(C37:C40)</f>
        <v>1458.1369448802661</v>
      </c>
      <c r="D9" s="105">
        <f t="shared" si="118"/>
        <v>107.38183326617917</v>
      </c>
      <c r="E9" s="105">
        <f t="shared" si="118"/>
        <v>251.87490186299237</v>
      </c>
      <c r="F9" s="32">
        <f t="shared" si="118"/>
        <v>3281.7427031943889</v>
      </c>
      <c r="G9" s="31"/>
      <c r="H9" s="105">
        <f t="shared" ref="H9:N9" si="119">SUM(H37:H40)</f>
        <v>373.06579908787791</v>
      </c>
      <c r="I9" s="105">
        <f t="shared" si="119"/>
        <v>8.9988780316296868E-18</v>
      </c>
      <c r="J9" s="105">
        <f t="shared" si="119"/>
        <v>76.777395637003679</v>
      </c>
      <c r="K9" s="105">
        <f t="shared" si="119"/>
        <v>39435.362485012542</v>
      </c>
      <c r="L9" s="105">
        <f t="shared" si="119"/>
        <v>512.59548726090827</v>
      </c>
      <c r="M9" s="105">
        <f t="shared" si="119"/>
        <v>429.85864305653769</v>
      </c>
      <c r="N9" s="105">
        <f t="shared" si="119"/>
        <v>938.6107354862354</v>
      </c>
      <c r="O9" s="32">
        <f t="shared" ref="O9" si="120">SUM(O37:O40)</f>
        <v>41766.270545541112</v>
      </c>
      <c r="P9" s="31"/>
      <c r="Q9" s="105">
        <f t="shared" ref="Q9:AE9" si="121">SUM(Q37:Q40)</f>
        <v>851.86652757927141</v>
      </c>
      <c r="R9" s="105">
        <f t="shared" si="121"/>
        <v>558.6178323746102</v>
      </c>
      <c r="S9" s="105">
        <f t="shared" si="121"/>
        <v>607.86953052024262</v>
      </c>
      <c r="T9" s="105">
        <f t="shared" si="121"/>
        <v>95.130580044351376</v>
      </c>
      <c r="U9" s="105">
        <f t="shared" si="121"/>
        <v>296.46761359175679</v>
      </c>
      <c r="V9" s="105">
        <f t="shared" si="121"/>
        <v>756.43725139281617</v>
      </c>
      <c r="W9" s="105">
        <f t="shared" si="121"/>
        <v>545.23413733244365</v>
      </c>
      <c r="X9" s="105">
        <f t="shared" si="121"/>
        <v>247.24923882929005</v>
      </c>
      <c r="Y9" s="105">
        <f t="shared" si="121"/>
        <v>513.18066818825957</v>
      </c>
      <c r="Z9" s="105">
        <f t="shared" si="121"/>
        <v>1021.1087043580128</v>
      </c>
      <c r="AA9" s="105">
        <f t="shared" si="121"/>
        <v>764.60006024799952</v>
      </c>
      <c r="AB9" s="105">
        <f t="shared" si="121"/>
        <v>737.80342143869279</v>
      </c>
      <c r="AC9" s="105">
        <f t="shared" si="121"/>
        <v>1683.3643745500763</v>
      </c>
      <c r="AD9" s="105">
        <f t="shared" si="121"/>
        <v>156.11763497531462</v>
      </c>
      <c r="AE9" s="105">
        <f t="shared" si="121"/>
        <v>1971.9721781221874</v>
      </c>
      <c r="AF9" s="32">
        <f t="shared" ref="AF9" si="122">SUM(AF37:AF40)</f>
        <v>10807.019753545326</v>
      </c>
      <c r="AG9" s="31"/>
      <c r="AH9" s="105">
        <f t="shared" ref="AH9:AI9" si="123">SUM(AH37:AH40)</f>
        <v>905.34430279599349</v>
      </c>
      <c r="AI9" s="105">
        <f t="shared" si="123"/>
        <v>782.89228319661595</v>
      </c>
      <c r="AJ9" s="65">
        <f>SUM(AJ37:AJ40)</f>
        <v>1688.2365859926094</v>
      </c>
      <c r="AK9" s="31"/>
      <c r="AL9" s="65">
        <f>SUM(AL37:AL40)</f>
        <v>17992.687484650094</v>
      </c>
      <c r="AM9" s="31"/>
      <c r="AN9" s="65">
        <f>SUM(AN37:AN40)</f>
        <v>16552.904269965111</v>
      </c>
      <c r="AO9" s="31"/>
      <c r="AP9" s="65">
        <f>SUM(AP37:AP40)</f>
        <v>4427.1485217344743</v>
      </c>
      <c r="AQ9" s="31"/>
      <c r="AR9" s="105">
        <f t="shared" ref="AR9:AV9" si="124">SUM(AR37:AR40)</f>
        <v>136.78561204746774</v>
      </c>
      <c r="AS9" s="105">
        <f t="shared" si="124"/>
        <v>2489.2762076460635</v>
      </c>
      <c r="AT9" s="105">
        <f t="shared" si="124"/>
        <v>171.27716797645678</v>
      </c>
      <c r="AU9" s="105">
        <f t="shared" si="124"/>
        <v>255.96579186388664</v>
      </c>
      <c r="AV9" s="105">
        <f t="shared" si="124"/>
        <v>181.46361254861142</v>
      </c>
      <c r="AW9" s="32">
        <f t="shared" ref="AW9" si="125">SUM(AW37:AW40)</f>
        <v>3234.7683920824861</v>
      </c>
      <c r="AX9" s="31"/>
      <c r="AY9" s="105">
        <f t="shared" ref="AY9:AZ9" si="126">SUM(AY37:AY40)</f>
        <v>3448.8586033321926</v>
      </c>
      <c r="AZ9" s="105">
        <f t="shared" si="126"/>
        <v>1238.6924987300263</v>
      </c>
      <c r="BA9" s="32">
        <f t="shared" ref="BA9" si="127">SUM(BA37:BA40)</f>
        <v>4687.5511020622198</v>
      </c>
      <c r="BB9" s="32"/>
      <c r="BC9" s="105">
        <f t="shared" ref="BC9:BF9" si="128">SUM(BC37:BC40)</f>
        <v>248.16903053945271</v>
      </c>
      <c r="BD9" s="105">
        <f t="shared" si="128"/>
        <v>85.233762945436851</v>
      </c>
      <c r="BE9" s="105">
        <f t="shared" si="128"/>
        <v>3276.717762658127</v>
      </c>
      <c r="BF9" s="105">
        <f t="shared" si="128"/>
        <v>752.96595981458688</v>
      </c>
      <c r="BG9" s="32">
        <f t="shared" ref="BG9" si="129">SUM(BG37:BG40)</f>
        <v>4363.0865159576033</v>
      </c>
      <c r="BH9" s="32"/>
      <c r="BI9" s="105">
        <f t="shared" ref="BI9:BL9" si="130">SUM(BI37:BI40)</f>
        <v>352.09384983360195</v>
      </c>
      <c r="BJ9" s="105">
        <f t="shared" si="130"/>
        <v>4650.4627277795553</v>
      </c>
      <c r="BK9" s="105">
        <f t="shared" si="130"/>
        <v>1883.4290190653799</v>
      </c>
      <c r="BL9" s="105">
        <f t="shared" si="130"/>
        <v>1783.0334788310356</v>
      </c>
      <c r="BM9" s="32">
        <f t="shared" ref="BM9" si="131">SUM(BM37:BM40)</f>
        <v>8669.0190755095737</v>
      </c>
      <c r="BN9" s="31"/>
      <c r="BO9" s="105">
        <f t="shared" ref="BO9:BP9" si="132">SUM(BO37:BO40)</f>
        <v>1887.6623152336394</v>
      </c>
      <c r="BP9" s="105">
        <f t="shared" si="132"/>
        <v>6482.4782803339604</v>
      </c>
      <c r="BQ9" s="32">
        <f t="shared" ref="BQ9" si="133">SUM(BQ37:BQ40)</f>
        <v>8370.1405955676</v>
      </c>
      <c r="BR9" s="31"/>
      <c r="BS9" s="32">
        <f t="shared" ref="BS9" si="134">SUM(BS37:BS40)</f>
        <v>2942.1151611535815</v>
      </c>
      <c r="BT9" s="31"/>
      <c r="BU9" s="105">
        <f t="shared" ref="BU9:BV9" si="135">SUM(BU37:BU40)</f>
        <v>1416.1648638178742</v>
      </c>
      <c r="BV9" s="105">
        <f t="shared" si="135"/>
        <v>1469.3131699052947</v>
      </c>
      <c r="BW9" s="32">
        <f>SUM(BW37:BW40)</f>
        <v>2885.4780337231691</v>
      </c>
      <c r="BX9" s="31"/>
      <c r="BY9" s="105">
        <f t="shared" ref="BY9:BZ9" si="136">SUM(BY37:BY40)</f>
        <v>26042.213895759567</v>
      </c>
      <c r="BZ9" s="105">
        <f t="shared" si="136"/>
        <v>2462.8970073583132</v>
      </c>
      <c r="CA9" s="32">
        <f>SUM(CA37:CA40)</f>
        <v>28505.110903117878</v>
      </c>
      <c r="CB9" s="31"/>
      <c r="CC9" s="32">
        <f>SUM(CC37:CC40)</f>
        <v>8274.8582283597862</v>
      </c>
      <c r="CD9" s="32"/>
      <c r="CE9" s="32">
        <f>SUM(CE37:CE40)</f>
        <v>5065.9820557639232</v>
      </c>
      <c r="CF9" s="31"/>
      <c r="CG9" s="105">
        <f t="shared" ref="CG9:CI9" si="137">SUM(CG37:CG40)</f>
        <v>354.26969648329174</v>
      </c>
      <c r="CH9" s="105">
        <f t="shared" si="137"/>
        <v>529.81568902783363</v>
      </c>
      <c r="CI9" s="105">
        <f t="shared" si="137"/>
        <v>3013.5627632587784</v>
      </c>
      <c r="CJ9" s="32">
        <f t="shared" ref="CJ9" si="138">SUM(CJ37:CJ40)</f>
        <v>3897.6481487699039</v>
      </c>
      <c r="CK9" s="31"/>
      <c r="CL9" s="32">
        <f t="shared" si="18"/>
        <v>177411.76807669085</v>
      </c>
      <c r="CM9" s="31"/>
      <c r="CN9" s="105">
        <f t="shared" ref="CN9:CO9" si="139">SUM(CN37:CN40)</f>
        <v>8097.3222365870497</v>
      </c>
      <c r="CO9" s="105">
        <f t="shared" si="139"/>
        <v>-1748.5733305034414</v>
      </c>
      <c r="CP9" s="16">
        <f>SUM(CP37:CP40)</f>
        <v>183760.51698277442</v>
      </c>
      <c r="CQ9" s="16"/>
      <c r="CR9" s="101"/>
    </row>
    <row r="10" spans="1:97" x14ac:dyDescent="0.3">
      <c r="A10" s="30" t="s">
        <v>35</v>
      </c>
      <c r="B10" s="105">
        <f>SUM(B41:B44)</f>
        <v>1404.7681929192686</v>
      </c>
      <c r="C10" s="105">
        <f t="shared" ref="C10:E10" si="140">SUM(C41:C44)</f>
        <v>1457.0778861784893</v>
      </c>
      <c r="D10" s="105">
        <f t="shared" si="140"/>
        <v>105.16524657315054</v>
      </c>
      <c r="E10" s="105">
        <f t="shared" si="140"/>
        <v>227.61584569315568</v>
      </c>
      <c r="F10" s="32">
        <f>SUM(F41:F44)</f>
        <v>3194.6271713640645</v>
      </c>
      <c r="G10" s="31"/>
      <c r="H10" s="105">
        <f t="shared" ref="H10:N10" si="141">SUM(H41:H44)</f>
        <v>340.03442760364413</v>
      </c>
      <c r="I10" s="105">
        <f t="shared" si="141"/>
        <v>2.7243290089129513E-16</v>
      </c>
      <c r="J10" s="105">
        <f t="shared" si="141"/>
        <v>67.165226830381059</v>
      </c>
      <c r="K10" s="105">
        <f t="shared" si="141"/>
        <v>28571.101708086826</v>
      </c>
      <c r="L10" s="105">
        <f t="shared" si="141"/>
        <v>462.82820024319466</v>
      </c>
      <c r="M10" s="105">
        <f t="shared" si="141"/>
        <v>383.77286346265396</v>
      </c>
      <c r="N10" s="105">
        <f t="shared" si="141"/>
        <v>868.58728615667189</v>
      </c>
      <c r="O10" s="32">
        <f>SUM(O41:O44)</f>
        <v>30693.489712383373</v>
      </c>
      <c r="P10" s="31"/>
      <c r="Q10" s="105">
        <f t="shared" ref="Q10:AE10" si="142">SUM(Q41:Q44)</f>
        <v>728.62049003056893</v>
      </c>
      <c r="R10" s="105">
        <f t="shared" si="142"/>
        <v>466.59907568667325</v>
      </c>
      <c r="S10" s="105">
        <f t="shared" si="142"/>
        <v>642.50902586600728</v>
      </c>
      <c r="T10" s="105">
        <f t="shared" si="142"/>
        <v>89.806066839625515</v>
      </c>
      <c r="U10" s="105">
        <f t="shared" si="142"/>
        <v>314.8982212484226</v>
      </c>
      <c r="V10" s="105">
        <f t="shared" si="142"/>
        <v>562.06544554659399</v>
      </c>
      <c r="W10" s="105">
        <f t="shared" si="142"/>
        <v>511.50604847045327</v>
      </c>
      <c r="X10" s="105">
        <f t="shared" si="142"/>
        <v>224.07337658560917</v>
      </c>
      <c r="Y10" s="105">
        <f t="shared" si="142"/>
        <v>467.34891881959641</v>
      </c>
      <c r="Z10" s="105">
        <f t="shared" si="142"/>
        <v>943.53004826147151</v>
      </c>
      <c r="AA10" s="105">
        <f t="shared" si="142"/>
        <v>704.75617069982763</v>
      </c>
      <c r="AB10" s="105">
        <f t="shared" si="142"/>
        <v>720.32288381903595</v>
      </c>
      <c r="AC10" s="105">
        <f t="shared" si="142"/>
        <v>1571.2509570650491</v>
      </c>
      <c r="AD10" s="105">
        <f t="shared" si="142"/>
        <v>153.50483947261677</v>
      </c>
      <c r="AE10" s="105">
        <f t="shared" si="142"/>
        <v>1095.5291326066363</v>
      </c>
      <c r="AF10" s="32">
        <f t="shared" ref="AF10:BW10" si="143">SUM(AF41:AF44)</f>
        <v>9196.3207010181868</v>
      </c>
      <c r="AG10" s="31"/>
      <c r="AH10" s="105">
        <f t="shared" ref="AH10:AI10" si="144">SUM(AH41:AH44)</f>
        <v>783.8373523387213</v>
      </c>
      <c r="AI10" s="105">
        <f t="shared" si="144"/>
        <v>797.43882078368688</v>
      </c>
      <c r="AJ10" s="65">
        <f t="shared" si="143"/>
        <v>1581.2761731224082</v>
      </c>
      <c r="AK10" s="31"/>
      <c r="AL10" s="65">
        <f t="shared" ref="AL10" si="145">SUM(AL41:AL44)</f>
        <v>15943.897900375257</v>
      </c>
      <c r="AM10" s="31"/>
      <c r="AN10" s="65">
        <f t="shared" ref="AN10" si="146">SUM(AN41:AN44)</f>
        <v>16744.447092959479</v>
      </c>
      <c r="AO10" s="31"/>
      <c r="AP10" s="65">
        <f t="shared" ref="AP10" si="147">SUM(AP41:AP44)</f>
        <v>2800.1021736478406</v>
      </c>
      <c r="AQ10" s="31"/>
      <c r="AR10" s="105">
        <f t="shared" ref="AR10:AV10" si="148">SUM(AR41:AR44)</f>
        <v>118</v>
      </c>
      <c r="AS10" s="105">
        <f t="shared" si="148"/>
        <v>2448.8707129859035</v>
      </c>
      <c r="AT10" s="105">
        <f t="shared" si="148"/>
        <v>41.781740983068858</v>
      </c>
      <c r="AU10" s="105">
        <f t="shared" si="148"/>
        <v>244.20214950092736</v>
      </c>
      <c r="AV10" s="105">
        <f t="shared" si="148"/>
        <v>174.17950471952435</v>
      </c>
      <c r="AW10" s="32">
        <f t="shared" si="143"/>
        <v>3027.0341081894244</v>
      </c>
      <c r="AX10" s="31"/>
      <c r="AY10" s="105">
        <f t="shared" ref="AY10:AZ10" si="149">SUM(AY41:AY44)</f>
        <v>2311.4931774129518</v>
      </c>
      <c r="AZ10" s="105">
        <f t="shared" si="149"/>
        <v>1040.6941408467424</v>
      </c>
      <c r="BA10" s="32">
        <f t="shared" ref="BA10" si="150">SUM(BA41:BA44)</f>
        <v>3352.1873182596946</v>
      </c>
      <c r="BB10" s="32"/>
      <c r="BC10" s="105">
        <f t="shared" ref="BC10:BF10" si="151">SUM(BC41:BC44)</f>
        <v>222.86610173556815</v>
      </c>
      <c r="BD10" s="105">
        <f t="shared" si="151"/>
        <v>82.480356829500437</v>
      </c>
      <c r="BE10" s="105">
        <f t="shared" si="151"/>
        <v>3349.1505241413615</v>
      </c>
      <c r="BF10" s="105">
        <f t="shared" si="151"/>
        <v>793.97653112373894</v>
      </c>
      <c r="BG10" s="32">
        <f t="shared" ref="BG10" si="152">SUM(BG41:BG44)</f>
        <v>4448.4735138301694</v>
      </c>
      <c r="BH10" s="32"/>
      <c r="BI10" s="105">
        <f t="shared" ref="BI10:BL10" si="153">SUM(BI41:BI44)</f>
        <v>393.23897595172167</v>
      </c>
      <c r="BJ10" s="105">
        <f t="shared" si="153"/>
        <v>4776.7004916119658</v>
      </c>
      <c r="BK10" s="105">
        <f t="shared" si="153"/>
        <v>1917.8308456514014</v>
      </c>
      <c r="BL10" s="105">
        <f t="shared" si="153"/>
        <v>1811.6514727896406</v>
      </c>
      <c r="BM10" s="32">
        <f t="shared" si="143"/>
        <v>8899.4217860047283</v>
      </c>
      <c r="BN10" s="31"/>
      <c r="BO10" s="105">
        <f t="shared" ref="BO10:BP10" si="154">SUM(BO41:BO44)</f>
        <v>1921.3515721880158</v>
      </c>
      <c r="BP10" s="105">
        <f t="shared" si="154"/>
        <v>6190.0544775979924</v>
      </c>
      <c r="BQ10" s="32">
        <f t="shared" si="143"/>
        <v>8111.4060497860082</v>
      </c>
      <c r="BR10" s="31"/>
      <c r="BS10" s="32">
        <f t="shared" ref="BS10" si="155">SUM(BS41:BS44)</f>
        <v>2888.5944366839708</v>
      </c>
      <c r="BT10" s="31"/>
      <c r="BU10" s="105">
        <f t="shared" ref="BU10:BV10" si="156">SUM(BU41:BU44)</f>
        <v>1257.4964751779828</v>
      </c>
      <c r="BV10" s="105">
        <f t="shared" si="156"/>
        <v>1418.3163925514204</v>
      </c>
      <c r="BW10" s="32">
        <f t="shared" si="143"/>
        <v>2675.8128677294035</v>
      </c>
      <c r="BX10" s="31"/>
      <c r="BY10" s="105">
        <f t="shared" ref="BY10:BZ10" si="157">SUM(BY41:BY44)</f>
        <v>27869.868052152888</v>
      </c>
      <c r="BZ10" s="105">
        <f t="shared" si="157"/>
        <v>2642.9275374254612</v>
      </c>
      <c r="CA10" s="32">
        <f t="shared" ref="CA10:CC10" si="158">SUM(CA41:CA44)</f>
        <v>30512.795589578349</v>
      </c>
      <c r="CB10" s="31"/>
      <c r="CC10" s="32">
        <f t="shared" si="158"/>
        <v>8263.4440814662303</v>
      </c>
      <c r="CD10" s="32"/>
      <c r="CE10" s="32">
        <f t="shared" ref="CE10" si="159">SUM(CE41:CE44)</f>
        <v>5206.7635230778305</v>
      </c>
      <c r="CF10" s="31"/>
      <c r="CG10" s="105">
        <f t="shared" ref="CG10:CI10" si="160">SUM(CG41:CG44)</f>
        <v>258.68618706117229</v>
      </c>
      <c r="CH10" s="105">
        <f t="shared" si="160"/>
        <v>518.71125171592109</v>
      </c>
      <c r="CI10" s="105">
        <f t="shared" si="160"/>
        <v>2882.983410210747</v>
      </c>
      <c r="CJ10" s="32">
        <f t="shared" ref="CJ10" si="161">SUM(CJ41:CJ44)</f>
        <v>3660.3808489878402</v>
      </c>
      <c r="CK10" s="31"/>
      <c r="CL10" s="32">
        <f t="shared" si="18"/>
        <v>161200.47504846426</v>
      </c>
      <c r="CM10" s="31"/>
      <c r="CN10" s="105">
        <f t="shared" ref="CN10:CO10" si="162">SUM(CN41:CN44)</f>
        <v>8248.3960921771704</v>
      </c>
      <c r="CO10" s="105">
        <f t="shared" si="162"/>
        <v>-1728.5936040481242</v>
      </c>
      <c r="CP10" s="16">
        <f>SUM(CP41:CP44)</f>
        <v>167720.27753659332</v>
      </c>
      <c r="CQ10" s="16"/>
      <c r="CR10" s="101"/>
    </row>
    <row r="11" spans="1:97" x14ac:dyDescent="0.3">
      <c r="A11" s="30" t="s">
        <v>110</v>
      </c>
      <c r="B11" s="105">
        <f t="shared" ref="B11:F11" si="163">SUM(B45:B48)</f>
        <v>1440.1075073417619</v>
      </c>
      <c r="C11" s="105">
        <f t="shared" si="163"/>
        <v>1392.2943246417053</v>
      </c>
      <c r="D11" s="105">
        <f t="shared" si="163"/>
        <v>104.06359520809168</v>
      </c>
      <c r="E11" s="105">
        <f t="shared" si="163"/>
        <v>224.62945610259047</v>
      </c>
      <c r="F11" s="32">
        <f t="shared" si="163"/>
        <v>3161.0948832941494</v>
      </c>
      <c r="G11" s="31"/>
      <c r="H11" s="105">
        <f t="shared" ref="H11:N11" si="164">SUM(H45:H48)</f>
        <v>357.21737182782192</v>
      </c>
      <c r="I11" s="105">
        <f t="shared" si="164"/>
        <v>129.87115998400432</v>
      </c>
      <c r="J11" s="105">
        <f t="shared" si="164"/>
        <v>51.296467358823655</v>
      </c>
      <c r="K11" s="105">
        <f t="shared" si="164"/>
        <v>37541.145499927123</v>
      </c>
      <c r="L11" s="105">
        <f t="shared" si="164"/>
        <v>508.16858004695479</v>
      </c>
      <c r="M11" s="105">
        <f t="shared" si="164"/>
        <v>403.38747685041488</v>
      </c>
      <c r="N11" s="105">
        <f t="shared" si="164"/>
        <v>861.93974086005323</v>
      </c>
      <c r="O11" s="32">
        <f t="shared" ref="O11:BM11" si="165">SUM(O45:O48)</f>
        <v>39853.026296855183</v>
      </c>
      <c r="P11" s="31"/>
      <c r="Q11" s="105">
        <f t="shared" ref="Q11:AE11" si="166">SUM(Q45:Q48)</f>
        <v>767.64545617012857</v>
      </c>
      <c r="R11" s="105">
        <f t="shared" si="166"/>
        <v>526.02598282665065</v>
      </c>
      <c r="S11" s="105">
        <f t="shared" si="166"/>
        <v>669.77049553557833</v>
      </c>
      <c r="T11" s="105">
        <f t="shared" si="166"/>
        <v>95.931407686936325</v>
      </c>
      <c r="U11" s="105">
        <f t="shared" si="166"/>
        <v>296.34840068179267</v>
      </c>
      <c r="V11" s="105">
        <f t="shared" si="166"/>
        <v>386.08005525570047</v>
      </c>
      <c r="W11" s="105">
        <f t="shared" si="166"/>
        <v>527.31823167546418</v>
      </c>
      <c r="X11" s="105">
        <f t="shared" si="166"/>
        <v>243.80283887453336</v>
      </c>
      <c r="Y11" s="105">
        <f t="shared" si="166"/>
        <v>491.22442164833944</v>
      </c>
      <c r="Z11" s="105">
        <f t="shared" si="166"/>
        <v>1033.4064085535986</v>
      </c>
      <c r="AA11" s="105">
        <f t="shared" si="166"/>
        <v>796.14882630979707</v>
      </c>
      <c r="AB11" s="105">
        <f t="shared" si="166"/>
        <v>809.96021572201016</v>
      </c>
      <c r="AC11" s="105">
        <f t="shared" si="166"/>
        <v>1635.1811190097453</v>
      </c>
      <c r="AD11" s="105">
        <f t="shared" si="166"/>
        <v>155.95653311979117</v>
      </c>
      <c r="AE11" s="105">
        <f t="shared" si="166"/>
        <v>1504.065621387944</v>
      </c>
      <c r="AF11" s="32">
        <f t="shared" si="165"/>
        <v>9938.8660144580117</v>
      </c>
      <c r="AG11" s="31"/>
      <c r="AH11" s="105">
        <f t="shared" ref="AH11:AI11" si="167">SUM(AH45:AH48)</f>
        <v>853.45736937674917</v>
      </c>
      <c r="AI11" s="105">
        <f t="shared" si="167"/>
        <v>880.34480483639709</v>
      </c>
      <c r="AJ11" s="65">
        <f t="shared" si="165"/>
        <v>1733.8021742131464</v>
      </c>
      <c r="AK11" s="31"/>
      <c r="AL11" s="65">
        <f t="shared" ref="AL11" si="168">SUM(AL45:AL48)</f>
        <v>16986.019385221633</v>
      </c>
      <c r="AM11" s="31"/>
      <c r="AN11" s="65">
        <f t="shared" ref="AN11" si="169">SUM(AN45:AN48)</f>
        <v>19123.760299784371</v>
      </c>
      <c r="AO11" s="31"/>
      <c r="AP11" s="65">
        <f t="shared" ref="AP11" si="170">SUM(AP45:AP48)</f>
        <v>5271.4188880470083</v>
      </c>
      <c r="AQ11" s="31"/>
      <c r="AR11" s="105">
        <f t="shared" ref="AR11:AV11" si="171">SUM(AR45:AR48)</f>
        <v>102.27059233470291</v>
      </c>
      <c r="AS11" s="105">
        <f t="shared" si="171"/>
        <v>2615.8141880670701</v>
      </c>
      <c r="AT11" s="105">
        <f t="shared" si="171"/>
        <v>59.666260286043212</v>
      </c>
      <c r="AU11" s="105">
        <f t="shared" si="171"/>
        <v>251.92452711374284</v>
      </c>
      <c r="AV11" s="105">
        <f t="shared" si="171"/>
        <v>176.17888933375758</v>
      </c>
      <c r="AW11" s="32">
        <f t="shared" si="165"/>
        <v>3205.8544571353168</v>
      </c>
      <c r="AX11" s="31"/>
      <c r="AY11" s="105">
        <f t="shared" ref="AY11:AZ11" si="172">SUM(AY45:AY48)</f>
        <v>2189.3380286664533</v>
      </c>
      <c r="AZ11" s="105">
        <f t="shared" si="172"/>
        <v>1113.3729933969357</v>
      </c>
      <c r="BA11" s="32">
        <f t="shared" si="165"/>
        <v>3302.711022063389</v>
      </c>
      <c r="BB11" s="32"/>
      <c r="BC11" s="105">
        <f t="shared" ref="BC11:BF11" si="173">SUM(BC45:BC48)</f>
        <v>216.77028290294203</v>
      </c>
      <c r="BD11" s="105">
        <f t="shared" si="173"/>
        <v>88.288572649536121</v>
      </c>
      <c r="BE11" s="105">
        <f t="shared" si="173"/>
        <v>3481.0095406853607</v>
      </c>
      <c r="BF11" s="105">
        <f t="shared" si="173"/>
        <v>858.2201561309422</v>
      </c>
      <c r="BG11" s="32">
        <f t="shared" si="165"/>
        <v>4644.288552368781</v>
      </c>
      <c r="BH11" s="32"/>
      <c r="BI11" s="105">
        <f t="shared" ref="BI11:BL11" si="174">SUM(BI45:BI48)</f>
        <v>402.77960597911158</v>
      </c>
      <c r="BJ11" s="105">
        <f t="shared" si="174"/>
        <v>4809.307411639229</v>
      </c>
      <c r="BK11" s="105">
        <f t="shared" si="174"/>
        <v>1906.6463482944528</v>
      </c>
      <c r="BL11" s="105">
        <f t="shared" si="174"/>
        <v>1832.6999742141422</v>
      </c>
      <c r="BM11" s="32">
        <f t="shared" si="165"/>
        <v>8951.4333401269359</v>
      </c>
      <c r="BN11" s="31"/>
      <c r="BO11" s="105">
        <f t="shared" ref="BO11:BP11" si="175">SUM(BO45:BO48)</f>
        <v>1978.3066214840505</v>
      </c>
      <c r="BP11" s="105">
        <f t="shared" si="175"/>
        <v>6772.4146500285187</v>
      </c>
      <c r="BQ11" s="32">
        <f t="shared" ref="BQ11:CJ11" si="176">SUM(BQ45:BQ48)</f>
        <v>8750.7212715125697</v>
      </c>
      <c r="BR11" s="31"/>
      <c r="BS11" s="32">
        <f t="shared" ref="BS11" si="177">SUM(BS45:BS48)</f>
        <v>3085.74682103332</v>
      </c>
      <c r="BT11" s="31"/>
      <c r="BU11" s="105">
        <f t="shared" ref="BU11:BV11" si="178">SUM(BU45:BU48)</f>
        <v>1409.4992753380438</v>
      </c>
      <c r="BV11" s="105">
        <f t="shared" si="178"/>
        <v>1505.3938637624235</v>
      </c>
      <c r="BW11" s="32">
        <f t="shared" si="176"/>
        <v>2914.8931391004671</v>
      </c>
      <c r="BX11" s="31"/>
      <c r="BY11" s="105">
        <f t="shared" ref="BY11:BZ11" si="179">SUM(BY45:BY48)</f>
        <v>28760.119413448592</v>
      </c>
      <c r="BZ11" s="105">
        <f t="shared" si="179"/>
        <v>3122.2416773852424</v>
      </c>
      <c r="CA11" s="32">
        <f t="shared" si="176"/>
        <v>31882.361090833834</v>
      </c>
      <c r="CB11" s="31"/>
      <c r="CC11" s="32">
        <f t="shared" ref="CC11" si="180">SUM(CC45:CC48)</f>
        <v>8422.5558668414706</v>
      </c>
      <c r="CD11" s="32"/>
      <c r="CE11" s="32">
        <f t="shared" ref="CE11" si="181">SUM(CE45:CE48)</f>
        <v>5529.2425071170874</v>
      </c>
      <c r="CF11" s="31"/>
      <c r="CG11" s="105">
        <f t="shared" ref="CG11:CI11" si="182">SUM(CG45:CG48)</f>
        <v>148.93585821084827</v>
      </c>
      <c r="CH11" s="105">
        <f t="shared" si="182"/>
        <v>542.39540151291214</v>
      </c>
      <c r="CI11" s="105">
        <f t="shared" si="182"/>
        <v>3138.7393863563689</v>
      </c>
      <c r="CJ11" s="32">
        <f t="shared" si="176"/>
        <v>3830.0706460801293</v>
      </c>
      <c r="CK11" s="31"/>
      <c r="CL11" s="32">
        <f t="shared" si="18"/>
        <v>180587.86665608682</v>
      </c>
      <c r="CM11" s="31"/>
      <c r="CN11" s="105">
        <f t="shared" ref="CN11:CP11" si="183">SUM(CN45:CN48)</f>
        <v>8857.9859795515549</v>
      </c>
      <c r="CO11" s="105">
        <f t="shared" si="183"/>
        <v>-1739.5699782364409</v>
      </c>
      <c r="CP11" s="16">
        <f t="shared" si="183"/>
        <v>187706.28265740193</v>
      </c>
      <c r="CQ11" s="16"/>
      <c r="CR11" s="101"/>
    </row>
    <row r="12" spans="1:97" x14ac:dyDescent="0.3">
      <c r="A12" s="30" t="s">
        <v>113</v>
      </c>
      <c r="B12" s="105">
        <f>SUM(B49:B52)</f>
        <v>1436.4082411486609</v>
      </c>
      <c r="C12" s="105">
        <f t="shared" ref="C12:E12" si="184">SUM(C49:C52)</f>
        <v>1434.6562303692692</v>
      </c>
      <c r="D12" s="105">
        <f t="shared" si="184"/>
        <v>105.49329547275237</v>
      </c>
      <c r="E12" s="105">
        <f t="shared" si="184"/>
        <v>222.88876856556757</v>
      </c>
      <c r="F12" s="32">
        <f>SUM(F49:F52)</f>
        <v>3199.4465355562502</v>
      </c>
      <c r="G12" s="31"/>
      <c r="H12" s="105">
        <f t="shared" ref="H12:N12" si="185">SUM(H49:H52)</f>
        <v>434.91874281314688</v>
      </c>
      <c r="I12" s="105">
        <f t="shared" si="185"/>
        <v>399.74484102539304</v>
      </c>
      <c r="J12" s="105">
        <f t="shared" si="185"/>
        <v>77.820160747826037</v>
      </c>
      <c r="K12" s="105">
        <f t="shared" si="185"/>
        <v>40152.443228294236</v>
      </c>
      <c r="L12" s="105">
        <f t="shared" si="185"/>
        <v>553.53807147202554</v>
      </c>
      <c r="M12" s="105">
        <f t="shared" si="185"/>
        <v>418.69455962363907</v>
      </c>
      <c r="N12" s="105">
        <f t="shared" si="185"/>
        <v>854.65762387098232</v>
      </c>
      <c r="O12" s="32">
        <f>SUM(O49:O52)</f>
        <v>42891.817227847241</v>
      </c>
      <c r="P12" s="31"/>
      <c r="Q12" s="105">
        <f t="shared" ref="Q12:AE12" si="186">SUM(Q49:Q52)</f>
        <v>807.87385733060546</v>
      </c>
      <c r="R12" s="105">
        <f t="shared" si="186"/>
        <v>510.99645343666953</v>
      </c>
      <c r="S12" s="105">
        <f t="shared" si="186"/>
        <v>685.96932483986461</v>
      </c>
      <c r="T12" s="105">
        <f t="shared" si="186"/>
        <v>98.955215249707294</v>
      </c>
      <c r="U12" s="105">
        <f t="shared" si="186"/>
        <v>308.25409078288794</v>
      </c>
      <c r="V12" s="105">
        <f t="shared" si="186"/>
        <v>464.42034688639069</v>
      </c>
      <c r="W12" s="105">
        <f t="shared" si="186"/>
        <v>561.19321891348045</v>
      </c>
      <c r="X12" s="105">
        <f t="shared" si="186"/>
        <v>247.31944385641032</v>
      </c>
      <c r="Y12" s="105">
        <f t="shared" si="186"/>
        <v>493.67039458775616</v>
      </c>
      <c r="Z12" s="105">
        <f t="shared" si="186"/>
        <v>1059.3001183398653</v>
      </c>
      <c r="AA12" s="105">
        <f t="shared" si="186"/>
        <v>822.78462674657862</v>
      </c>
      <c r="AB12" s="105">
        <f t="shared" si="186"/>
        <v>828.18572335808392</v>
      </c>
      <c r="AC12" s="105">
        <f t="shared" si="186"/>
        <v>1660.5404993159082</v>
      </c>
      <c r="AD12" s="105">
        <f t="shared" si="186"/>
        <v>158.52624634323587</v>
      </c>
      <c r="AE12" s="105">
        <f t="shared" si="186"/>
        <v>2046.0121414407927</v>
      </c>
      <c r="AF12" s="32">
        <f>SUM(AF49:AF52)</f>
        <v>10754.001701428238</v>
      </c>
      <c r="AG12" s="31"/>
      <c r="AH12" s="105">
        <f t="shared" ref="AH12:AI12" si="187">SUM(AH49:AH52)</f>
        <v>1695.7973948328809</v>
      </c>
      <c r="AI12" s="105">
        <f t="shared" si="187"/>
        <v>886.47170393464171</v>
      </c>
      <c r="AJ12" s="65">
        <f>SUM(AJ49:AJ52)</f>
        <v>2582.2690987675228</v>
      </c>
      <c r="AK12" s="31"/>
      <c r="AL12" s="65">
        <f>SUM(AL49:AL52)</f>
        <v>17525.38999626556</v>
      </c>
      <c r="AM12" s="31"/>
      <c r="AN12" s="65">
        <f>SUM(AN49:AN52)</f>
        <v>20227.758748793578</v>
      </c>
      <c r="AO12" s="31"/>
      <c r="AP12" s="65">
        <f>SUM(AP49:AP52)</f>
        <v>6062.6809367914357</v>
      </c>
      <c r="AQ12" s="31"/>
      <c r="AR12" s="105">
        <f t="shared" ref="AR12:AV12" si="188">SUM(AR49:AR52)</f>
        <v>94.797719180095754</v>
      </c>
      <c r="AS12" s="105">
        <f t="shared" si="188"/>
        <v>2691.896509122063</v>
      </c>
      <c r="AT12" s="105">
        <f t="shared" si="188"/>
        <v>122.27962970100941</v>
      </c>
      <c r="AU12" s="105">
        <f t="shared" si="188"/>
        <v>256.44443711393785</v>
      </c>
      <c r="AV12" s="105">
        <f t="shared" si="188"/>
        <v>171.79049460755022</v>
      </c>
      <c r="AW12" s="32">
        <f>SUM(AW49:AW52)</f>
        <v>3337.2087897246565</v>
      </c>
      <c r="AX12" s="31"/>
      <c r="AY12" s="105">
        <f t="shared" ref="AY12:AZ12" si="189">SUM(AY49:AY52)</f>
        <v>2270.3591737530942</v>
      </c>
      <c r="AZ12" s="105">
        <f t="shared" si="189"/>
        <v>1173.7408062837858</v>
      </c>
      <c r="BA12" s="32">
        <f>SUM(BA49:BA52)</f>
        <v>3444.09998003688</v>
      </c>
      <c r="BB12" s="32"/>
      <c r="BC12" s="105">
        <f t="shared" ref="BC12:BF12" si="190">SUM(BC49:BC52)</f>
        <v>215.59129298723707</v>
      </c>
      <c r="BD12" s="105">
        <f t="shared" si="190"/>
        <v>90.609470373246893</v>
      </c>
      <c r="BE12" s="105">
        <f t="shared" si="190"/>
        <v>3718.3333079384129</v>
      </c>
      <c r="BF12" s="105">
        <f t="shared" si="190"/>
        <v>879.95091776826371</v>
      </c>
      <c r="BG12" s="32">
        <f>SUM(BG49:BG52)</f>
        <v>4904.4849890671612</v>
      </c>
      <c r="BH12" s="32"/>
      <c r="BI12" s="105">
        <f t="shared" ref="BI12:BL12" si="191">SUM(BI49:BI52)</f>
        <v>404.0440244552953</v>
      </c>
      <c r="BJ12" s="105">
        <f t="shared" si="191"/>
        <v>4904.4244329336043</v>
      </c>
      <c r="BK12" s="105">
        <f t="shared" si="191"/>
        <v>1951.1115034126174</v>
      </c>
      <c r="BL12" s="105">
        <f t="shared" si="191"/>
        <v>1866.075198322817</v>
      </c>
      <c r="BM12" s="32">
        <f>SUM(BM49:BM52)</f>
        <v>9125.6551591243333</v>
      </c>
      <c r="BN12" s="31"/>
      <c r="BO12" s="105">
        <f t="shared" ref="BO12:BP12" si="192">SUM(BO49:BO52)</f>
        <v>2013.6229805624575</v>
      </c>
      <c r="BP12" s="105">
        <f t="shared" si="192"/>
        <v>7054.2449853281787</v>
      </c>
      <c r="BQ12" s="32">
        <f>SUM(BQ49:BQ52)</f>
        <v>9067.8679658906367</v>
      </c>
      <c r="BR12" s="31"/>
      <c r="BS12" s="32">
        <f>SUM(BS49:BS52)</f>
        <v>3179.7232178253853</v>
      </c>
      <c r="BT12" s="31"/>
      <c r="BU12" s="105">
        <f t="shared" ref="BU12:BV12" si="193">SUM(BU49:BU52)</f>
        <v>1476.0109414908698</v>
      </c>
      <c r="BV12" s="105">
        <f t="shared" si="193"/>
        <v>1545.7033254387388</v>
      </c>
      <c r="BW12" s="32">
        <f>SUM(BW49:BW52)</f>
        <v>3021.7142669296081</v>
      </c>
      <c r="BX12" s="31"/>
      <c r="BY12" s="105">
        <f t="shared" ref="BY12:BZ12" si="194">SUM(BY49:BY52)</f>
        <v>29908.071797224871</v>
      </c>
      <c r="BZ12" s="105">
        <f t="shared" si="194"/>
        <v>3410.0020970967939</v>
      </c>
      <c r="CA12" s="32">
        <f>SUM(CA49:CA52)</f>
        <v>33318.073894321664</v>
      </c>
      <c r="CB12" s="31"/>
      <c r="CC12" s="32">
        <f>SUM(CC49:CC52)</f>
        <v>8814.1427730380201</v>
      </c>
      <c r="CD12" s="32"/>
      <c r="CE12" s="32">
        <f>SUM(CE49:CE52)</f>
        <v>5750.8409778116556</v>
      </c>
      <c r="CF12" s="31"/>
      <c r="CG12" s="105">
        <f t="shared" ref="CG12:CI12" si="195">SUM(CG49:CG52)</f>
        <v>153.80539749872099</v>
      </c>
      <c r="CH12" s="105">
        <f t="shared" si="195"/>
        <v>550.88818063710414</v>
      </c>
      <c r="CI12" s="105">
        <f t="shared" si="195"/>
        <v>3216.3484338868088</v>
      </c>
      <c r="CJ12" s="32">
        <f>SUM(CJ49:CJ52)</f>
        <v>3921.042012022634</v>
      </c>
      <c r="CK12" s="31"/>
      <c r="CL12" s="32">
        <f t="shared" si="18"/>
        <v>191128.21827124243</v>
      </c>
      <c r="CM12" s="31"/>
      <c r="CN12" s="105">
        <f t="shared" ref="CN12:CO12" si="196">SUM(CN49:CN52)</f>
        <v>8715.3081922912497</v>
      </c>
      <c r="CO12" s="105">
        <f t="shared" si="196"/>
        <v>-1839.6450441010543</v>
      </c>
      <c r="CP12" s="16">
        <f>SUM(CP49:CP52)</f>
        <v>198003.8814194327</v>
      </c>
      <c r="CQ12" s="16"/>
      <c r="CR12" s="101"/>
    </row>
    <row r="13" spans="1:97" x14ac:dyDescent="0.3">
      <c r="A13" s="30" t="s">
        <v>116</v>
      </c>
      <c r="B13" s="105">
        <f>SUM(B53:B56)</f>
        <v>1427.0946471365639</v>
      </c>
      <c r="C13" s="105">
        <f t="shared" ref="C13:E13" si="197">SUM(C53:C56)</f>
        <v>1511.1015055588191</v>
      </c>
      <c r="D13" s="105">
        <f t="shared" si="197"/>
        <v>107.97688925234733</v>
      </c>
      <c r="E13" s="105">
        <f t="shared" si="197"/>
        <v>210.09246474543431</v>
      </c>
      <c r="F13" s="32">
        <f>SUM(F53:F56)</f>
        <v>3256.2655066931643</v>
      </c>
      <c r="G13" s="31"/>
      <c r="H13" s="105">
        <f t="shared" ref="H13:N13" si="198">SUM(H53:H56)</f>
        <v>364.84431919726819</v>
      </c>
      <c r="I13" s="105">
        <f t="shared" si="198"/>
        <v>514.66230764569025</v>
      </c>
      <c r="J13" s="105">
        <f t="shared" si="198"/>
        <v>60.099818020287785</v>
      </c>
      <c r="K13" s="105">
        <f t="shared" si="198"/>
        <v>41425.44126288205</v>
      </c>
      <c r="L13" s="105">
        <f t="shared" si="198"/>
        <v>523.45412200973249</v>
      </c>
      <c r="M13" s="105">
        <f t="shared" si="198"/>
        <v>432.41615304036964</v>
      </c>
      <c r="N13" s="105">
        <f t="shared" si="198"/>
        <v>830.06239250256806</v>
      </c>
      <c r="O13" s="32">
        <f>SUM(O53:O56)</f>
        <v>44150.980375297971</v>
      </c>
      <c r="P13" s="31"/>
      <c r="Q13" s="105">
        <f t="shared" ref="Q13:AE13" si="199">SUM(Q53:Q56)</f>
        <v>860.73794220656976</v>
      </c>
      <c r="R13" s="105">
        <f t="shared" si="199"/>
        <v>542.43190692789244</v>
      </c>
      <c r="S13" s="105">
        <f t="shared" si="199"/>
        <v>704.61910913882389</v>
      </c>
      <c r="T13" s="105">
        <f t="shared" si="199"/>
        <v>100.78336478547271</v>
      </c>
      <c r="U13" s="105">
        <f t="shared" si="199"/>
        <v>323.46987551532368</v>
      </c>
      <c r="V13" s="105">
        <f t="shared" si="199"/>
        <v>498.70103804753541</v>
      </c>
      <c r="W13" s="105">
        <f t="shared" si="199"/>
        <v>576.10030355900585</v>
      </c>
      <c r="X13" s="105">
        <f t="shared" si="199"/>
        <v>255.78839186025021</v>
      </c>
      <c r="Y13" s="105">
        <f t="shared" si="199"/>
        <v>500.53162255238999</v>
      </c>
      <c r="Z13" s="105">
        <f t="shared" si="199"/>
        <v>1064.0093372245087</v>
      </c>
      <c r="AA13" s="105">
        <f t="shared" si="199"/>
        <v>837.35297283106752</v>
      </c>
      <c r="AB13" s="105">
        <f t="shared" si="199"/>
        <v>834.9252971450527</v>
      </c>
      <c r="AC13" s="105">
        <f t="shared" si="199"/>
        <v>1732.1767579871744</v>
      </c>
      <c r="AD13" s="105">
        <f t="shared" si="199"/>
        <v>154.67752241079722</v>
      </c>
      <c r="AE13" s="105">
        <f t="shared" si="199"/>
        <v>1970.6059469673851</v>
      </c>
      <c r="AF13" s="32">
        <f>SUM(AF53:AF56)</f>
        <v>10956.91138915925</v>
      </c>
      <c r="AG13" s="31"/>
      <c r="AH13" s="105">
        <f t="shared" ref="AH13:AI13" si="200">SUM(AH53:AH56)</f>
        <v>1315.9176418232094</v>
      </c>
      <c r="AI13" s="105">
        <f t="shared" si="200"/>
        <v>896.89437045789464</v>
      </c>
      <c r="AJ13" s="65">
        <f>SUM(AJ53:AJ56)</f>
        <v>2212.8120122811042</v>
      </c>
      <c r="AK13" s="31"/>
      <c r="AL13" s="65">
        <f>SUM(AL53:AL56)</f>
        <v>18099.737740870969</v>
      </c>
      <c r="AM13" s="31"/>
      <c r="AN13" s="65">
        <f>SUM(AN53:AN56)</f>
        <v>21127.959767979948</v>
      </c>
      <c r="AO13" s="31"/>
      <c r="AP13" s="65">
        <f>SUM(AP53:AP56)</f>
        <v>4436.6466070065844</v>
      </c>
      <c r="AQ13" s="31"/>
      <c r="AR13" s="105">
        <f t="shared" ref="AR13:AV13" si="201">SUM(AR53:AR56)</f>
        <v>103.09254628887092</v>
      </c>
      <c r="AS13" s="105">
        <f t="shared" si="201"/>
        <v>2780.5582673074591</v>
      </c>
      <c r="AT13" s="105">
        <f t="shared" si="201"/>
        <v>143.54679896003648</v>
      </c>
      <c r="AU13" s="105">
        <f t="shared" si="201"/>
        <v>262.55137486375025</v>
      </c>
      <c r="AV13" s="105">
        <f t="shared" si="201"/>
        <v>175.78734702461685</v>
      </c>
      <c r="AW13" s="32">
        <f>SUM(AW53:AW56)</f>
        <v>3465.5363344447337</v>
      </c>
      <c r="AX13" s="31"/>
      <c r="AY13" s="105">
        <f t="shared" ref="AY13:AZ13" si="202">SUM(AY53:AY56)</f>
        <v>2369.7563608714299</v>
      </c>
      <c r="AZ13" s="105">
        <f t="shared" si="202"/>
        <v>1235.6092627956675</v>
      </c>
      <c r="BA13" s="32">
        <f>SUM(BA53:BA56)</f>
        <v>3605.3656236670977</v>
      </c>
      <c r="BB13" s="32"/>
      <c r="BC13" s="105">
        <f t="shared" ref="BC13:BF13" si="203">SUM(BC53:BC56)</f>
        <v>215.37337739500373</v>
      </c>
      <c r="BD13" s="105">
        <f t="shared" si="203"/>
        <v>91.701350187732075</v>
      </c>
      <c r="BE13" s="105">
        <f t="shared" si="203"/>
        <v>3878.5751412808786</v>
      </c>
      <c r="BF13" s="105">
        <f t="shared" si="203"/>
        <v>911.50858815710001</v>
      </c>
      <c r="BG13" s="32">
        <f>SUM(BG53:BG56)</f>
        <v>5097.1584570207142</v>
      </c>
      <c r="BH13" s="32"/>
      <c r="BI13" s="105">
        <f t="shared" ref="BI13:BL13" si="204">SUM(BI53:BI56)</f>
        <v>406.98997991494048</v>
      </c>
      <c r="BJ13" s="105">
        <f t="shared" si="204"/>
        <v>5408.3326559192392</v>
      </c>
      <c r="BK13" s="105">
        <f t="shared" si="204"/>
        <v>2018.7340490569259</v>
      </c>
      <c r="BL13" s="105">
        <f t="shared" si="204"/>
        <v>1905.5223773107089</v>
      </c>
      <c r="BM13" s="32">
        <f>SUM(BM53:BM56)</f>
        <v>9739.5790622018158</v>
      </c>
      <c r="BN13" s="31"/>
      <c r="BO13" s="105">
        <f t="shared" ref="BO13:BP13" si="205">SUM(BO53:BO56)</f>
        <v>2061.5753739869847</v>
      </c>
      <c r="BP13" s="105">
        <f t="shared" si="205"/>
        <v>7496.4659422103259</v>
      </c>
      <c r="BQ13" s="32">
        <f>SUM(BQ53:BQ56)</f>
        <v>9558.0413161973102</v>
      </c>
      <c r="BR13" s="31"/>
      <c r="BS13" s="32">
        <f>SUM(BS53:BS56)</f>
        <v>3334.7853015793489</v>
      </c>
      <c r="BT13" s="31"/>
      <c r="BU13" s="105">
        <f t="shared" ref="BU13:BV13" si="206">SUM(BU53:BU56)</f>
        <v>1530.3344733113545</v>
      </c>
      <c r="BV13" s="105">
        <f t="shared" si="206"/>
        <v>1629.2453155917785</v>
      </c>
      <c r="BW13" s="32">
        <f>SUM(BW53:BW56)</f>
        <v>3159.5797889031328</v>
      </c>
      <c r="BX13" s="31"/>
      <c r="BY13" s="105">
        <f t="shared" ref="BY13:BZ13" si="207">SUM(BY53:BY56)</f>
        <v>31343.535656259963</v>
      </c>
      <c r="BZ13" s="105">
        <f t="shared" si="207"/>
        <v>3609.1693511249005</v>
      </c>
      <c r="CA13" s="32">
        <f>SUM(CA53:CA56)</f>
        <v>34952.705007384859</v>
      </c>
      <c r="CB13" s="31"/>
      <c r="CC13" s="32">
        <f>SUM(CC53:CC56)</f>
        <v>9398.2349416434081</v>
      </c>
      <c r="CD13" s="32"/>
      <c r="CE13" s="32">
        <f>SUM(CE53:CE56)</f>
        <v>5955.8115715634503</v>
      </c>
      <c r="CF13" s="31"/>
      <c r="CG13" s="105">
        <f t="shared" ref="CG13:CI13" si="208">SUM(CG53:CG56)</f>
        <v>160.41417579585416</v>
      </c>
      <c r="CH13" s="105">
        <f t="shared" si="208"/>
        <v>566.99972800685487</v>
      </c>
      <c r="CI13" s="105">
        <f t="shared" si="208"/>
        <v>3331.8436704833857</v>
      </c>
      <c r="CJ13" s="32">
        <f>SUM(CJ53:CJ56)</f>
        <v>4059.257574286095</v>
      </c>
      <c r="CK13" s="31"/>
      <c r="CL13" s="32">
        <f t="shared" si="18"/>
        <v>196567.36837818092</v>
      </c>
      <c r="CM13" s="31"/>
      <c r="CN13" s="105">
        <f t="shared" ref="CN13:CO13" si="209">SUM(CN53:CN56)</f>
        <v>9738.9304839488759</v>
      </c>
      <c r="CO13" s="105">
        <f t="shared" si="209"/>
        <v>-1950.3180541888657</v>
      </c>
      <c r="CP13" s="16">
        <f>SUM(CP53:CP56)</f>
        <v>204355.980807941</v>
      </c>
      <c r="CQ13" s="16"/>
      <c r="CR13" s="101"/>
    </row>
    <row r="14" spans="1:97" x14ac:dyDescent="0.3">
      <c r="A14" s="30" t="s">
        <v>120</v>
      </c>
      <c r="B14" s="105"/>
      <c r="C14" s="105"/>
      <c r="D14" s="105"/>
      <c r="E14" s="105"/>
      <c r="F14" s="32"/>
      <c r="G14" s="31"/>
      <c r="H14" s="105"/>
      <c r="I14" s="105"/>
      <c r="J14" s="105"/>
      <c r="K14" s="105"/>
      <c r="L14" s="105"/>
      <c r="M14" s="105"/>
      <c r="N14" s="105"/>
      <c r="O14" s="32"/>
      <c r="P14" s="31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32"/>
      <c r="AG14" s="31"/>
      <c r="AH14" s="105"/>
      <c r="AI14" s="105"/>
      <c r="AJ14" s="65"/>
      <c r="AK14" s="31"/>
      <c r="AL14" s="65"/>
      <c r="AM14" s="31"/>
      <c r="AN14" s="65"/>
      <c r="AO14" s="31"/>
      <c r="AP14" s="65"/>
      <c r="AQ14" s="31"/>
      <c r="AR14" s="105"/>
      <c r="AS14" s="105"/>
      <c r="AT14" s="105"/>
      <c r="AU14" s="105"/>
      <c r="AV14" s="105"/>
      <c r="AW14" s="32"/>
      <c r="AX14" s="31"/>
      <c r="AY14" s="105"/>
      <c r="AZ14" s="105"/>
      <c r="BA14" s="32"/>
      <c r="BB14" s="32"/>
      <c r="BC14" s="105"/>
      <c r="BD14" s="105"/>
      <c r="BE14" s="105"/>
      <c r="BF14" s="105"/>
      <c r="BG14" s="32"/>
      <c r="BH14" s="32"/>
      <c r="BI14" s="105"/>
      <c r="BJ14" s="105"/>
      <c r="BK14" s="105"/>
      <c r="BL14" s="105"/>
      <c r="BM14" s="32"/>
      <c r="BN14" s="31"/>
      <c r="BO14" s="105"/>
      <c r="BP14" s="105"/>
      <c r="BQ14" s="32"/>
      <c r="BR14" s="31"/>
      <c r="BS14" s="32"/>
      <c r="BT14" s="31"/>
      <c r="BU14" s="105"/>
      <c r="BV14" s="105"/>
      <c r="BW14" s="32"/>
      <c r="BX14" s="31"/>
      <c r="BY14" s="105"/>
      <c r="BZ14" s="105"/>
      <c r="CA14" s="32"/>
      <c r="CB14" s="31"/>
      <c r="CC14" s="32"/>
      <c r="CD14" s="32"/>
      <c r="CE14" s="32"/>
      <c r="CF14" s="31"/>
      <c r="CG14" s="105"/>
      <c r="CH14" s="105"/>
      <c r="CI14" s="105"/>
      <c r="CJ14" s="32"/>
      <c r="CK14" s="31"/>
      <c r="CL14" s="32"/>
      <c r="CM14" s="31"/>
      <c r="CN14" s="105"/>
      <c r="CO14" s="105"/>
      <c r="CP14" s="16"/>
      <c r="CQ14" s="16"/>
      <c r="CR14" s="101"/>
    </row>
    <row r="15" spans="1:97" x14ac:dyDescent="0.3">
      <c r="A15" s="30"/>
      <c r="B15" s="105"/>
      <c r="C15" s="105"/>
      <c r="D15" s="105"/>
      <c r="E15" s="105"/>
      <c r="F15" s="32"/>
      <c r="G15" s="31"/>
      <c r="H15" s="105"/>
      <c r="I15" s="105"/>
      <c r="J15" s="105"/>
      <c r="K15" s="105"/>
      <c r="L15" s="105"/>
      <c r="M15" s="105"/>
      <c r="N15" s="105"/>
      <c r="O15" s="32"/>
      <c r="P15" s="31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32"/>
      <c r="AG15" s="31"/>
      <c r="AH15" s="105"/>
      <c r="AI15" s="105"/>
      <c r="AJ15" s="65"/>
      <c r="AK15" s="31"/>
      <c r="AL15" s="65"/>
      <c r="AM15" s="31"/>
      <c r="AN15" s="65"/>
      <c r="AO15" s="31"/>
      <c r="AP15" s="65"/>
      <c r="AQ15" s="31"/>
      <c r="AR15" s="105"/>
      <c r="AS15" s="105"/>
      <c r="AT15" s="105"/>
      <c r="AU15" s="105"/>
      <c r="AV15" s="105"/>
      <c r="AW15" s="32"/>
      <c r="AX15" s="31"/>
      <c r="AY15" s="105"/>
      <c r="AZ15" s="105"/>
      <c r="BA15" s="32"/>
      <c r="BB15" s="32"/>
      <c r="BC15" s="105"/>
      <c r="BD15" s="105"/>
      <c r="BE15" s="105"/>
      <c r="BF15" s="105"/>
      <c r="BG15" s="32"/>
      <c r="BH15" s="32"/>
      <c r="BI15" s="105"/>
      <c r="BJ15" s="105"/>
      <c r="BK15" s="105"/>
      <c r="BL15" s="105"/>
      <c r="BM15" s="32"/>
      <c r="BN15" s="31"/>
      <c r="BO15" s="105"/>
      <c r="BP15" s="105"/>
      <c r="BQ15" s="32"/>
      <c r="BR15" s="31"/>
      <c r="BS15" s="32"/>
      <c r="BT15" s="31"/>
      <c r="BU15" s="105"/>
      <c r="BV15" s="105"/>
      <c r="BW15" s="32"/>
      <c r="BX15" s="31"/>
      <c r="BY15" s="105"/>
      <c r="BZ15" s="105"/>
      <c r="CA15" s="32"/>
      <c r="CB15" s="31"/>
      <c r="CC15" s="32"/>
      <c r="CD15" s="32"/>
      <c r="CE15" s="32"/>
      <c r="CF15" s="31"/>
      <c r="CG15" s="105"/>
      <c r="CH15" s="105"/>
      <c r="CI15" s="105"/>
      <c r="CJ15" s="32"/>
      <c r="CK15" s="31"/>
      <c r="CL15" s="32"/>
      <c r="CM15" s="31"/>
      <c r="CN15" s="105"/>
      <c r="CO15" s="105"/>
      <c r="CP15" s="16"/>
      <c r="CQ15" s="16"/>
      <c r="CR15" s="101"/>
    </row>
    <row r="16" spans="1:97" x14ac:dyDescent="0.3">
      <c r="A16" s="30"/>
      <c r="B16" s="35"/>
      <c r="C16" s="35"/>
      <c r="D16" s="35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36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6"/>
      <c r="AG16" s="35"/>
      <c r="AH16" s="35"/>
      <c r="AI16" s="31"/>
      <c r="AJ16" s="36"/>
      <c r="AK16" s="35"/>
      <c r="AL16" s="36"/>
      <c r="AM16" s="35"/>
      <c r="AN16" s="36"/>
      <c r="AO16" s="35"/>
      <c r="AP16" s="36"/>
      <c r="AQ16" s="35"/>
      <c r="AR16" s="35"/>
      <c r="AS16" s="35"/>
      <c r="AT16" s="35"/>
      <c r="AU16" s="35"/>
      <c r="AV16" s="35"/>
      <c r="AW16" s="36"/>
      <c r="AX16" s="35"/>
      <c r="AY16" s="35"/>
      <c r="AZ16" s="35"/>
      <c r="BA16" s="36"/>
      <c r="BB16" s="36"/>
      <c r="BC16" s="36"/>
      <c r="BD16" s="36"/>
      <c r="BE16" s="36"/>
      <c r="BF16" s="36"/>
      <c r="BG16" s="36"/>
      <c r="BH16" s="36"/>
      <c r="BI16" s="35"/>
      <c r="BJ16" s="35"/>
      <c r="BK16" s="35"/>
      <c r="BL16" s="35"/>
      <c r="BM16" s="36"/>
      <c r="BN16" s="35"/>
      <c r="BO16" s="35"/>
      <c r="BP16" s="35"/>
      <c r="BQ16" s="36"/>
      <c r="BR16" s="35"/>
      <c r="BS16" s="36"/>
      <c r="BT16" s="35"/>
      <c r="BU16" s="35"/>
      <c r="BV16" s="35"/>
      <c r="BW16" s="36"/>
      <c r="BX16" s="35"/>
      <c r="BY16" s="35"/>
      <c r="BZ16" s="35"/>
      <c r="CA16" s="36"/>
      <c r="CB16" s="35"/>
      <c r="CC16" s="36"/>
      <c r="CD16" s="36"/>
      <c r="CE16" s="36"/>
      <c r="CF16" s="35"/>
      <c r="CG16" s="35"/>
      <c r="CH16" s="35"/>
      <c r="CI16" s="35"/>
      <c r="CJ16" s="36"/>
      <c r="CK16" s="35"/>
      <c r="CL16" s="36"/>
      <c r="CM16" s="35"/>
      <c r="CN16" s="35"/>
      <c r="CO16" s="35"/>
      <c r="CP16" s="36"/>
    </row>
    <row r="17" spans="1:96" x14ac:dyDescent="0.3">
      <c r="A17" s="19" t="s">
        <v>2</v>
      </c>
      <c r="B17" s="18">
        <v>322.00301087430643</v>
      </c>
      <c r="C17" s="18">
        <v>300.22601243641856</v>
      </c>
      <c r="D17" s="18">
        <v>22.858722738840704</v>
      </c>
      <c r="E17" s="18">
        <v>69.319595294883683</v>
      </c>
      <c r="F17" s="37">
        <f>SUM(B17:E17)</f>
        <v>714.40734134444938</v>
      </c>
      <c r="G17" s="19"/>
      <c r="H17" s="38">
        <v>62.757467340999234</v>
      </c>
      <c r="I17" s="44">
        <v>132.58903846188377</v>
      </c>
      <c r="J17" s="45">
        <v>22.939157555711219</v>
      </c>
      <c r="K17" s="38">
        <v>9859.2946615268866</v>
      </c>
      <c r="L17" s="38">
        <v>120.50270447801863</v>
      </c>
      <c r="M17" s="38">
        <v>80.773006918832067</v>
      </c>
      <c r="N17" s="38">
        <v>318.8655122401359</v>
      </c>
      <c r="O17" s="46">
        <f>SUM(H17:N17)</f>
        <v>10597.721548522468</v>
      </c>
      <c r="P17" s="47"/>
      <c r="Q17" s="47">
        <v>134.68727759886059</v>
      </c>
      <c r="R17" s="47">
        <v>43.881610666449653</v>
      </c>
      <c r="S17" s="47">
        <v>147.44763598669624</v>
      </c>
      <c r="T17" s="47">
        <v>29.061571385673076</v>
      </c>
      <c r="U17" s="47">
        <v>72.556569307500837</v>
      </c>
      <c r="V17" s="47">
        <v>202.96134898961611</v>
      </c>
      <c r="W17" s="47">
        <v>152.15264761634302</v>
      </c>
      <c r="X17" s="47">
        <v>83.961174231379687</v>
      </c>
      <c r="Y17" s="47">
        <v>151.59966029616913</v>
      </c>
      <c r="Z17" s="45">
        <v>232.31741415631024</v>
      </c>
      <c r="AA17" s="44">
        <v>152.94075022739764</v>
      </c>
      <c r="AB17" s="38">
        <v>188.92292810107926</v>
      </c>
      <c r="AC17" s="38">
        <v>355.87702248966707</v>
      </c>
      <c r="AD17" s="38">
        <v>34.792105780547558</v>
      </c>
      <c r="AE17" s="38">
        <v>630.96829277884478</v>
      </c>
      <c r="AF17" s="46">
        <f>SUM(Q17:AE17)</f>
        <v>2614.1280096125352</v>
      </c>
      <c r="AG17" s="19"/>
      <c r="AH17" s="66">
        <v>54.052358881130203</v>
      </c>
      <c r="AI17" s="67">
        <v>133.52044491773108</v>
      </c>
      <c r="AJ17" s="40">
        <f>SUM(AH17:AI17)</f>
        <v>187.57280379886129</v>
      </c>
      <c r="AK17" s="19"/>
      <c r="AL17" s="40">
        <v>3380.9334630381627</v>
      </c>
      <c r="AM17" s="19"/>
      <c r="AN17" s="68">
        <v>2788.1821313324845</v>
      </c>
      <c r="AO17" s="45"/>
      <c r="AP17" s="68">
        <v>1347.524382635703</v>
      </c>
      <c r="AQ17" s="45"/>
      <c r="AR17" s="44">
        <v>42.783594757891592</v>
      </c>
      <c r="AS17" s="38">
        <v>439.14899217604517</v>
      </c>
      <c r="AT17" s="45">
        <v>32.031148070184145</v>
      </c>
      <c r="AU17" s="38">
        <v>74.313171575108697</v>
      </c>
      <c r="AV17" s="38">
        <v>49.076579484832436</v>
      </c>
      <c r="AW17" s="50">
        <f>SUM(AR17:AV17)</f>
        <v>637.35348606406217</v>
      </c>
      <c r="AX17" s="49"/>
      <c r="AY17" s="49">
        <v>615.80994396992469</v>
      </c>
      <c r="AZ17" s="49">
        <v>348.30767079197381</v>
      </c>
      <c r="BA17" s="50">
        <f>SUM(AY17:AZ17)</f>
        <v>964.11761476189849</v>
      </c>
      <c r="BB17" s="50"/>
      <c r="BC17" s="73">
        <v>123.15224784746167</v>
      </c>
      <c r="BD17" s="73">
        <v>45.046985036504836</v>
      </c>
      <c r="BE17" s="73">
        <v>574.03385041322736</v>
      </c>
      <c r="BF17" s="73">
        <v>165.72931183676809</v>
      </c>
      <c r="BG17" s="50">
        <f>SUM(BC17:BF17)</f>
        <v>907.96239513396199</v>
      </c>
      <c r="BH17" s="50"/>
      <c r="BI17" s="45">
        <v>67.087380373350271</v>
      </c>
      <c r="BJ17" s="44">
        <v>473.90139815387283</v>
      </c>
      <c r="BK17" s="38">
        <v>580.3947892003232</v>
      </c>
      <c r="BL17" s="38">
        <v>257.59801356920605</v>
      </c>
      <c r="BM17" s="51">
        <f>SUM(BI17:BL17)</f>
        <v>1378.9815812967522</v>
      </c>
      <c r="BN17" s="49"/>
      <c r="BO17" s="49">
        <v>423.86661139060823</v>
      </c>
      <c r="BP17" s="49">
        <v>1137.0525281184855</v>
      </c>
      <c r="BQ17" s="51">
        <f>SUM(BO17:BP17)</f>
        <v>1560.9191395090938</v>
      </c>
      <c r="BR17" s="49"/>
      <c r="BS17" s="48">
        <v>617.05749502820413</v>
      </c>
      <c r="BT17" s="49"/>
      <c r="BU17" s="45">
        <v>300.53653816079043</v>
      </c>
      <c r="BV17" s="44">
        <v>330.17455347481746</v>
      </c>
      <c r="BW17" s="51">
        <f>SUM(BU17:BV17)</f>
        <v>630.71109163560789</v>
      </c>
      <c r="BX17" s="49"/>
      <c r="BY17" s="92">
        <v>5006.3777490183456</v>
      </c>
      <c r="BZ17" s="92">
        <v>476.6333041727396</v>
      </c>
      <c r="CA17" s="51">
        <f>SUM(BY17:BZ17)</f>
        <v>5483.011053191085</v>
      </c>
      <c r="CB17" s="49"/>
      <c r="CC17" s="94">
        <v>1864.5630301760327</v>
      </c>
      <c r="CD17" s="48"/>
      <c r="CE17" s="94">
        <v>997.78206777247999</v>
      </c>
      <c r="CF17" s="49"/>
      <c r="CG17" s="49">
        <v>79.811618826034177</v>
      </c>
      <c r="CH17" s="49">
        <v>105.86174139886685</v>
      </c>
      <c r="CI17" s="49">
        <v>655.65225464906587</v>
      </c>
      <c r="CJ17" s="48">
        <f>SUM(CG17:CI17)</f>
        <v>841.32561487396697</v>
      </c>
      <c r="CK17" s="49"/>
      <c r="CL17" s="51">
        <f t="shared" si="18"/>
        <v>37514.254249727805</v>
      </c>
      <c r="CM17" s="38"/>
      <c r="CN17" s="38">
        <v>1732.2846386567562</v>
      </c>
      <c r="CO17" s="38">
        <v>-442.05766758871107</v>
      </c>
      <c r="CP17" s="51">
        <f>CL17+CN17+CO17</f>
        <v>38804.481220795846</v>
      </c>
      <c r="CQ17" s="104"/>
      <c r="CR17" s="100"/>
    </row>
    <row r="18" spans="1:96" x14ac:dyDescent="0.3">
      <c r="A18" s="19" t="s">
        <v>6</v>
      </c>
      <c r="B18" s="18">
        <v>331.6565195659266</v>
      </c>
      <c r="C18" s="18">
        <v>309.58331566797807</v>
      </c>
      <c r="D18" s="18">
        <v>23.55719254313933</v>
      </c>
      <c r="E18" s="18">
        <v>68.459138205831692</v>
      </c>
      <c r="F18" s="37">
        <f t="shared" ref="F18:F59" si="210">SUM(B18:E18)</f>
        <v>733.25616598287559</v>
      </c>
      <c r="G18" s="19"/>
      <c r="H18" s="38">
        <v>81.869284316657371</v>
      </c>
      <c r="I18" s="44">
        <v>179.02023153955656</v>
      </c>
      <c r="J18" s="45">
        <v>17.677644007353777</v>
      </c>
      <c r="K18" s="38">
        <v>10500.827060712196</v>
      </c>
      <c r="L18" s="38">
        <v>127.79225445417309</v>
      </c>
      <c r="M18" s="38">
        <v>82.515368731721566</v>
      </c>
      <c r="N18" s="38">
        <v>321.43899029976046</v>
      </c>
      <c r="O18" s="46">
        <f t="shared" ref="O18:O59" si="211">SUM(H18:N18)</f>
        <v>11311.140834061418</v>
      </c>
      <c r="P18" s="47"/>
      <c r="Q18" s="47">
        <v>232.37482833597528</v>
      </c>
      <c r="R18" s="47">
        <v>42.722174973140348</v>
      </c>
      <c r="S18" s="47">
        <v>146.90754013921855</v>
      </c>
      <c r="T18" s="47">
        <v>28.694180490642893</v>
      </c>
      <c r="U18" s="47">
        <v>72.478012210862829</v>
      </c>
      <c r="V18" s="47">
        <v>185.71938495844034</v>
      </c>
      <c r="W18" s="47">
        <v>152.49234543649624</v>
      </c>
      <c r="X18" s="47">
        <v>82.599123178698022</v>
      </c>
      <c r="Y18" s="47">
        <v>223.19190795387803</v>
      </c>
      <c r="Z18" s="45">
        <v>233.14262308582201</v>
      </c>
      <c r="AA18" s="44">
        <v>154.7433587270981</v>
      </c>
      <c r="AB18" s="38">
        <v>188.3319759266696</v>
      </c>
      <c r="AC18" s="38">
        <v>358.76576587130864</v>
      </c>
      <c r="AD18" s="38">
        <v>34.959250625309835</v>
      </c>
      <c r="AE18" s="38">
        <v>1028.2808341097821</v>
      </c>
      <c r="AF18" s="46">
        <f t="shared" ref="AF18:AF59" si="212">SUM(Q18:AE18)</f>
        <v>3165.4033060233428</v>
      </c>
      <c r="AG18" s="19"/>
      <c r="AH18" s="66">
        <v>387.34073887543423</v>
      </c>
      <c r="AI18" s="67">
        <v>145.55430058571378</v>
      </c>
      <c r="AJ18" s="40">
        <f t="shared" ref="AJ18:AJ59" si="213">SUM(AH18:AI18)</f>
        <v>532.89503946114803</v>
      </c>
      <c r="AK18" s="19"/>
      <c r="AL18" s="40">
        <v>3453.863883516844</v>
      </c>
      <c r="AM18" s="19"/>
      <c r="AN18" s="68">
        <v>2572.1155597592287</v>
      </c>
      <c r="AO18" s="45"/>
      <c r="AP18" s="68">
        <v>1665.1686050891058</v>
      </c>
      <c r="AQ18" s="45"/>
      <c r="AR18" s="44">
        <v>44.444283952202206</v>
      </c>
      <c r="AS18" s="38">
        <v>462.57222623159464</v>
      </c>
      <c r="AT18" s="45">
        <v>34.936556382296686</v>
      </c>
      <c r="AU18" s="38">
        <v>74.171722657476664</v>
      </c>
      <c r="AV18" s="38">
        <v>51.38076995475204</v>
      </c>
      <c r="AW18" s="50">
        <f t="shared" ref="AW18:AW59" si="214">SUM(AR18:AV18)</f>
        <v>667.50555917832219</v>
      </c>
      <c r="AX18" s="49"/>
      <c r="AY18" s="49">
        <v>622.55185820322515</v>
      </c>
      <c r="AZ18" s="49">
        <v>345.1883976173599</v>
      </c>
      <c r="BA18" s="50">
        <f t="shared" ref="BA18:BA59" si="215">SUM(AY18:AZ18)</f>
        <v>967.74025582058505</v>
      </c>
      <c r="BB18" s="50"/>
      <c r="BC18" s="73">
        <v>119.62625614134657</v>
      </c>
      <c r="BD18" s="73">
        <v>43.690066451799382</v>
      </c>
      <c r="BE18" s="73">
        <v>584.61223745195389</v>
      </c>
      <c r="BF18" s="73">
        <v>167.03337808269885</v>
      </c>
      <c r="BG18" s="50">
        <f t="shared" ref="BG18:BG59" si="216">SUM(BC18:BF18)</f>
        <v>914.9619381277987</v>
      </c>
      <c r="BH18" s="50"/>
      <c r="BI18" s="45">
        <v>70.150305327243586</v>
      </c>
      <c r="BJ18" s="44">
        <v>459.24298480852099</v>
      </c>
      <c r="BK18" s="38">
        <v>611.19828373953101</v>
      </c>
      <c r="BL18" s="38">
        <v>263.96742797352164</v>
      </c>
      <c r="BM18" s="51">
        <f t="shared" ref="BM18:BM59" si="217">SUM(BI18:BL18)</f>
        <v>1404.5590018488172</v>
      </c>
      <c r="BN18" s="49"/>
      <c r="BO18" s="49">
        <v>426.03123018376743</v>
      </c>
      <c r="BP18" s="49">
        <v>1153.2331480892126</v>
      </c>
      <c r="BQ18" s="51">
        <f t="shared" ref="BQ18:BQ59" si="218">SUM(BO18:BP18)</f>
        <v>1579.2643782729801</v>
      </c>
      <c r="BR18" s="49"/>
      <c r="BS18" s="48">
        <v>623.89909107904418</v>
      </c>
      <c r="BT18" s="49"/>
      <c r="BU18" s="45">
        <v>306.9663534699996</v>
      </c>
      <c r="BV18" s="44">
        <v>332.33145165204576</v>
      </c>
      <c r="BW18" s="51">
        <f t="shared" ref="BW18:BW59" si="219">SUM(BU18:BV18)</f>
        <v>639.29780512204536</v>
      </c>
      <c r="BX18" s="49"/>
      <c r="BY18" s="92">
        <v>4845.0543867056331</v>
      </c>
      <c r="BZ18" s="92">
        <v>487.73564320099206</v>
      </c>
      <c r="CA18" s="51">
        <f t="shared" ref="CA18:CA59" si="220">SUM(BY18:BZ18)</f>
        <v>5332.790029906625</v>
      </c>
      <c r="CB18" s="49"/>
      <c r="CC18" s="94">
        <v>1923.3894985115107</v>
      </c>
      <c r="CD18" s="48"/>
      <c r="CE18" s="94">
        <v>1018.8105047519377</v>
      </c>
      <c r="CF18" s="49"/>
      <c r="CG18" s="49">
        <v>79.092084705723579</v>
      </c>
      <c r="CH18" s="49">
        <v>106.19568353186702</v>
      </c>
      <c r="CI18" s="49">
        <v>669.03129088353967</v>
      </c>
      <c r="CJ18" s="48">
        <f t="shared" ref="CJ18:CJ58" si="221">SUM(CG18:CI18)</f>
        <v>854.31905912113029</v>
      </c>
      <c r="CK18" s="49"/>
      <c r="CL18" s="51">
        <f t="shared" si="18"/>
        <v>39360.380515634766</v>
      </c>
      <c r="CM18" s="19"/>
      <c r="CN18" s="19">
        <v>1787.0048876467811</v>
      </c>
      <c r="CO18" s="19">
        <v>-450.87365038982153</v>
      </c>
      <c r="CP18" s="51">
        <f t="shared" ref="CP18:CP59" si="222">CL18+CN18+CO18</f>
        <v>40696.511752891733</v>
      </c>
      <c r="CQ18" s="104"/>
      <c r="CR18" s="100"/>
    </row>
    <row r="19" spans="1:96" x14ac:dyDescent="0.3">
      <c r="A19" s="19" t="s">
        <v>0</v>
      </c>
      <c r="B19" s="18">
        <v>329.96475443320543</v>
      </c>
      <c r="C19" s="18">
        <v>322.91030786610492</v>
      </c>
      <c r="D19" s="18">
        <v>23.987678113570794</v>
      </c>
      <c r="E19" s="18">
        <v>67.714338898605632</v>
      </c>
      <c r="F19" s="37">
        <f t="shared" si="210"/>
        <v>744.57707931148684</v>
      </c>
      <c r="G19" s="19"/>
      <c r="H19" s="38">
        <v>86.305302830690323</v>
      </c>
      <c r="I19" s="44">
        <v>169.25082483755671</v>
      </c>
      <c r="J19" s="45">
        <v>20.123960162422279</v>
      </c>
      <c r="K19" s="38">
        <v>10491.970226390089</v>
      </c>
      <c r="L19" s="38">
        <v>129.67868751509491</v>
      </c>
      <c r="M19" s="38">
        <v>81.994518156217993</v>
      </c>
      <c r="N19" s="38">
        <v>325.15776634006994</v>
      </c>
      <c r="O19" s="46">
        <f t="shared" si="211"/>
        <v>11304.481286232141</v>
      </c>
      <c r="P19" s="47"/>
      <c r="Q19" s="47">
        <v>243.72857125830296</v>
      </c>
      <c r="R19" s="47">
        <v>45.636540886995412</v>
      </c>
      <c r="S19" s="47">
        <v>146.74546571224823</v>
      </c>
      <c r="T19" s="47">
        <v>28.402378429562852</v>
      </c>
      <c r="U19" s="47">
        <v>72.253438760821837</v>
      </c>
      <c r="V19" s="47">
        <v>191.19317490253729</v>
      </c>
      <c r="W19" s="47">
        <v>163.47971541311517</v>
      </c>
      <c r="X19" s="47">
        <v>81.317470718501482</v>
      </c>
      <c r="Y19" s="47">
        <v>203.75718885190628</v>
      </c>
      <c r="Z19" s="45">
        <v>234.10227450594729</v>
      </c>
      <c r="AA19" s="44">
        <v>156.61034588324947</v>
      </c>
      <c r="AB19" s="38">
        <v>187.87453333933377</v>
      </c>
      <c r="AC19" s="38">
        <v>361.82932874458891</v>
      </c>
      <c r="AD19" s="38">
        <v>35.145695125685364</v>
      </c>
      <c r="AE19" s="38">
        <v>1130.4134219347916</v>
      </c>
      <c r="AF19" s="46">
        <f t="shared" si="212"/>
        <v>3282.4895444675881</v>
      </c>
      <c r="AG19" s="19"/>
      <c r="AH19" s="66">
        <v>476.76516019806161</v>
      </c>
      <c r="AI19" s="67">
        <v>152.52434742825378</v>
      </c>
      <c r="AJ19" s="40">
        <f t="shared" si="213"/>
        <v>629.28950762631541</v>
      </c>
      <c r="AK19" s="19"/>
      <c r="AL19" s="40">
        <v>3432.06252676245</v>
      </c>
      <c r="AM19" s="19"/>
      <c r="AN19" s="68">
        <v>2891.2202171288768</v>
      </c>
      <c r="AO19" s="45"/>
      <c r="AP19" s="68">
        <v>1169.2279702635451</v>
      </c>
      <c r="AQ19" s="45"/>
      <c r="AR19" s="44">
        <v>48.291725829220375</v>
      </c>
      <c r="AS19" s="38">
        <v>471.58581737465698</v>
      </c>
      <c r="AT19" s="45">
        <v>37.51059272536375</v>
      </c>
      <c r="AU19" s="38">
        <v>74.056777072708428</v>
      </c>
      <c r="AV19" s="38">
        <v>58.718714358060041</v>
      </c>
      <c r="AW19" s="50">
        <f t="shared" si="214"/>
        <v>690.16362736000963</v>
      </c>
      <c r="AX19" s="49"/>
      <c r="AY19" s="49">
        <v>644.56478573616596</v>
      </c>
      <c r="AZ19" s="49">
        <v>343.13227108891999</v>
      </c>
      <c r="BA19" s="50">
        <f t="shared" si="215"/>
        <v>987.69705682508595</v>
      </c>
      <c r="BB19" s="50"/>
      <c r="BC19" s="73">
        <v>116.62066496066555</v>
      </c>
      <c r="BD19" s="73">
        <v>42.664847917240536</v>
      </c>
      <c r="BE19" s="73">
        <v>594.45922671041671</v>
      </c>
      <c r="BF19" s="73">
        <v>169.50651717812397</v>
      </c>
      <c r="BG19" s="50">
        <f t="shared" si="216"/>
        <v>923.25125676644677</v>
      </c>
      <c r="BH19" s="50"/>
      <c r="BI19" s="45">
        <v>62.229095696256785</v>
      </c>
      <c r="BJ19" s="44">
        <v>442.58510047749314</v>
      </c>
      <c r="BK19" s="38">
        <v>648.06253051063163</v>
      </c>
      <c r="BL19" s="38">
        <v>278.94945469543086</v>
      </c>
      <c r="BM19" s="51">
        <f t="shared" si="217"/>
        <v>1431.8261813798124</v>
      </c>
      <c r="BN19" s="49"/>
      <c r="BO19" s="49">
        <v>435.33722654468846</v>
      </c>
      <c r="BP19" s="49">
        <v>1176.7337079331141</v>
      </c>
      <c r="BQ19" s="51">
        <f t="shared" si="218"/>
        <v>1612.0709344778027</v>
      </c>
      <c r="BR19" s="49"/>
      <c r="BS19" s="48">
        <v>635.0773077044081</v>
      </c>
      <c r="BT19" s="49"/>
      <c r="BU19" s="45">
        <v>311.8310628663782</v>
      </c>
      <c r="BV19" s="44">
        <v>336.82102913906539</v>
      </c>
      <c r="BW19" s="51">
        <f t="shared" si="219"/>
        <v>648.65209200544359</v>
      </c>
      <c r="BX19" s="49"/>
      <c r="BY19" s="92">
        <v>5093.2517136518318</v>
      </c>
      <c r="BZ19" s="92">
        <v>485.17003381636704</v>
      </c>
      <c r="CA19" s="51">
        <f t="shared" si="220"/>
        <v>5578.4217474681991</v>
      </c>
      <c r="CB19" s="49"/>
      <c r="CC19" s="94">
        <v>1937.0419758714188</v>
      </c>
      <c r="CD19" s="48"/>
      <c r="CE19" s="94">
        <v>1019.6555354363071</v>
      </c>
      <c r="CF19" s="49"/>
      <c r="CG19" s="49">
        <v>80.337950014003098</v>
      </c>
      <c r="CH19" s="49">
        <v>107.24284494386298</v>
      </c>
      <c r="CI19" s="49">
        <v>685.63066493886504</v>
      </c>
      <c r="CJ19" s="48">
        <f t="shared" si="221"/>
        <v>873.21145989673118</v>
      </c>
      <c r="CK19" s="49"/>
      <c r="CL19" s="51">
        <f t="shared" si="18"/>
        <v>39790.417306984069</v>
      </c>
      <c r="CM19" s="53"/>
      <c r="CN19" s="54">
        <v>1836.4791647967231</v>
      </c>
      <c r="CO19" s="54">
        <v>-470.37963829921404</v>
      </c>
      <c r="CP19" s="51">
        <f t="shared" si="222"/>
        <v>41156.516833481575</v>
      </c>
      <c r="CQ19" s="104"/>
      <c r="CR19" s="100"/>
    </row>
    <row r="20" spans="1:96" x14ac:dyDescent="0.3">
      <c r="A20" s="19" t="s">
        <v>1</v>
      </c>
      <c r="B20" s="18">
        <v>316.92771547614245</v>
      </c>
      <c r="C20" s="18">
        <v>298.54537901407537</v>
      </c>
      <c r="D20" s="18">
        <v>22.611154066115009</v>
      </c>
      <c r="E20" s="18">
        <v>67.085197373205318</v>
      </c>
      <c r="F20" s="37">
        <f t="shared" si="210"/>
        <v>705.16944592953814</v>
      </c>
      <c r="G20" s="19"/>
      <c r="H20" s="38">
        <v>71.557573710291862</v>
      </c>
      <c r="I20" s="44">
        <v>203.50185576654621</v>
      </c>
      <c r="J20" s="45">
        <v>14.836296575319864</v>
      </c>
      <c r="K20" s="38">
        <v>10241.007054264403</v>
      </c>
      <c r="L20" s="38">
        <v>143.18065747891478</v>
      </c>
      <c r="M20" s="38">
        <v>82.095705895341098</v>
      </c>
      <c r="N20" s="38">
        <v>329.12858016782002</v>
      </c>
      <c r="O20" s="46">
        <f t="shared" si="211"/>
        <v>11085.307723858637</v>
      </c>
      <c r="P20" s="47"/>
      <c r="Q20" s="47">
        <v>197.74991491744231</v>
      </c>
      <c r="R20" s="47">
        <v>51.02434851437291</v>
      </c>
      <c r="S20" s="47">
        <v>146.61126591227992</v>
      </c>
      <c r="T20" s="47">
        <v>28.117000726198313</v>
      </c>
      <c r="U20" s="47">
        <v>72.143725155901905</v>
      </c>
      <c r="V20" s="47">
        <v>199.10257730311389</v>
      </c>
      <c r="W20" s="47">
        <v>156.12347353907666</v>
      </c>
      <c r="X20" s="47">
        <v>80.112040911560598</v>
      </c>
      <c r="Y20" s="47">
        <v>125.0469421105612</v>
      </c>
      <c r="Z20" s="45">
        <v>235.19608399574489</v>
      </c>
      <c r="AA20" s="44">
        <v>158.54461399375396</v>
      </c>
      <c r="AB20" s="38">
        <v>187.54727295699331</v>
      </c>
      <c r="AC20" s="38">
        <v>365.07126111517289</v>
      </c>
      <c r="AD20" s="38">
        <v>35.351503552937061</v>
      </c>
      <c r="AE20" s="38">
        <v>959.61376470082746</v>
      </c>
      <c r="AF20" s="46">
        <f t="shared" si="212"/>
        <v>2997.3557894059377</v>
      </c>
      <c r="AG20" s="19"/>
      <c r="AH20" s="66">
        <v>193.04416556467186</v>
      </c>
      <c r="AI20" s="67">
        <v>155.68022899405875</v>
      </c>
      <c r="AJ20" s="40">
        <f t="shared" si="213"/>
        <v>348.72439455873064</v>
      </c>
      <c r="AK20" s="19"/>
      <c r="AL20" s="40">
        <v>3436.2979641480379</v>
      </c>
      <c r="AM20" s="19"/>
      <c r="AN20" s="68">
        <v>2816.199386045269</v>
      </c>
      <c r="AO20" s="45"/>
      <c r="AP20" s="68">
        <v>1049.6191742904186</v>
      </c>
      <c r="AQ20" s="45"/>
      <c r="AR20" s="44">
        <v>42.925961271992108</v>
      </c>
      <c r="AS20" s="38">
        <v>479.77378697669479</v>
      </c>
      <c r="AT20" s="45">
        <v>37.526927714407151</v>
      </c>
      <c r="AU20" s="38">
        <v>73.941831487940192</v>
      </c>
      <c r="AV20" s="38">
        <v>48.512926172718224</v>
      </c>
      <c r="AW20" s="50">
        <f t="shared" si="214"/>
        <v>682.68143362375247</v>
      </c>
      <c r="AX20" s="49"/>
      <c r="AY20" s="49">
        <v>667.93679734176294</v>
      </c>
      <c r="AZ20" s="49">
        <v>342.13692298521983</v>
      </c>
      <c r="BA20" s="50">
        <f t="shared" si="215"/>
        <v>1010.0737203269828</v>
      </c>
      <c r="BB20" s="50"/>
      <c r="BC20" s="73">
        <v>113.7758686313112</v>
      </c>
      <c r="BD20" s="73">
        <v>41.709378012305848</v>
      </c>
      <c r="BE20" s="73">
        <v>593.27815425670838</v>
      </c>
      <c r="BF20" s="73">
        <v>172.21326182870772</v>
      </c>
      <c r="BG20" s="50">
        <f t="shared" si="216"/>
        <v>920.97666272903314</v>
      </c>
      <c r="BH20" s="50"/>
      <c r="BI20" s="45">
        <v>76.30680444733305</v>
      </c>
      <c r="BJ20" s="44">
        <v>394.00645867336038</v>
      </c>
      <c r="BK20" s="38">
        <v>698.55558980319495</v>
      </c>
      <c r="BL20" s="38">
        <v>293.60368533279751</v>
      </c>
      <c r="BM20" s="51">
        <f t="shared" si="217"/>
        <v>1462.472538256686</v>
      </c>
      <c r="BN20" s="49"/>
      <c r="BO20" s="49">
        <v>452.91361340178435</v>
      </c>
      <c r="BP20" s="49">
        <v>1185.6026971114775</v>
      </c>
      <c r="BQ20" s="51">
        <f t="shared" si="218"/>
        <v>1638.5163105132619</v>
      </c>
      <c r="BR20" s="49"/>
      <c r="BS20" s="48">
        <v>647.11804832253029</v>
      </c>
      <c r="BT20" s="49"/>
      <c r="BU20" s="45">
        <v>314.13515053272545</v>
      </c>
      <c r="BV20" s="44">
        <v>341.7776193393413</v>
      </c>
      <c r="BW20" s="51">
        <f t="shared" si="219"/>
        <v>655.91276987206675</v>
      </c>
      <c r="BX20" s="49"/>
      <c r="BY20" s="92">
        <v>5356.4601793536585</v>
      </c>
      <c r="BZ20" s="92">
        <v>489.82303875960707</v>
      </c>
      <c r="CA20" s="51">
        <f t="shared" si="220"/>
        <v>5846.2832181132653</v>
      </c>
      <c r="CB20" s="49"/>
      <c r="CC20" s="94">
        <v>1895.6378891098254</v>
      </c>
      <c r="CD20" s="48"/>
      <c r="CE20" s="94">
        <v>1042.7830503689352</v>
      </c>
      <c r="CF20" s="49"/>
      <c r="CG20" s="49">
        <v>81.379761622719982</v>
      </c>
      <c r="CH20" s="49">
        <v>108.63816466066933</v>
      </c>
      <c r="CI20" s="49">
        <v>694.11601012748349</v>
      </c>
      <c r="CJ20" s="48">
        <f t="shared" si="221"/>
        <v>884.13393641087282</v>
      </c>
      <c r="CK20" s="49"/>
      <c r="CL20" s="51">
        <f t="shared" si="18"/>
        <v>39125.263455883774</v>
      </c>
      <c r="CM20" s="19"/>
      <c r="CN20" s="19">
        <v>1883.1505498524948</v>
      </c>
      <c r="CO20" s="19">
        <v>-477.34176020592224</v>
      </c>
      <c r="CP20" s="51">
        <f t="shared" si="222"/>
        <v>40531.072245530348</v>
      </c>
      <c r="CQ20" s="104"/>
      <c r="CR20" s="100"/>
    </row>
    <row r="21" spans="1:96" x14ac:dyDescent="0.3">
      <c r="A21" s="20" t="s">
        <v>11</v>
      </c>
      <c r="B21" s="18">
        <v>292.5454026947383</v>
      </c>
      <c r="C21" s="18">
        <v>315.9431110813278</v>
      </c>
      <c r="D21" s="18">
        <v>22.362759471559819</v>
      </c>
      <c r="E21" s="18">
        <v>66.571713629630821</v>
      </c>
      <c r="F21" s="37">
        <f t="shared" si="210"/>
        <v>697.42298687725679</v>
      </c>
      <c r="G21" s="19"/>
      <c r="H21" s="38">
        <v>83.881221956647309</v>
      </c>
      <c r="I21" s="44">
        <v>166.78640920641965</v>
      </c>
      <c r="J21" s="45">
        <v>12.310757876616009</v>
      </c>
      <c r="K21" s="38">
        <v>9446.8619044671977</v>
      </c>
      <c r="L21" s="38">
        <v>81.194252609798468</v>
      </c>
      <c r="M21" s="38">
        <v>84.456741969139244</v>
      </c>
      <c r="N21" s="38">
        <v>329.77843608634839</v>
      </c>
      <c r="O21" s="46">
        <f t="shared" si="211"/>
        <v>10205.269724172167</v>
      </c>
      <c r="P21" s="47"/>
      <c r="Q21" s="47">
        <v>212.60917599822108</v>
      </c>
      <c r="R21" s="47">
        <v>56.327022198390218</v>
      </c>
      <c r="S21" s="47">
        <v>147.22447556053442</v>
      </c>
      <c r="T21" s="47">
        <v>27.974617806187119</v>
      </c>
      <c r="U21" s="47">
        <v>71.664711461967215</v>
      </c>
      <c r="V21" s="47">
        <v>196.61362171775886</v>
      </c>
      <c r="W21" s="47">
        <v>149.03241274967527</v>
      </c>
      <c r="X21" s="47">
        <v>81.228131251983541</v>
      </c>
      <c r="Y21" s="47">
        <v>150.18686265257986</v>
      </c>
      <c r="Z21" s="45">
        <v>236.30573549206233</v>
      </c>
      <c r="AA21" s="44">
        <v>160.46874331962647</v>
      </c>
      <c r="AB21" s="38">
        <v>187.25350705208865</v>
      </c>
      <c r="AC21" s="38">
        <v>368.31092717703359</v>
      </c>
      <c r="AD21" s="38">
        <v>35.55897305387704</v>
      </c>
      <c r="AE21" s="38">
        <v>513.09107466212549</v>
      </c>
      <c r="AF21" s="46">
        <f t="shared" si="212"/>
        <v>2593.8499921541115</v>
      </c>
      <c r="AG21" s="19"/>
      <c r="AH21" s="66">
        <v>217.66156465477218</v>
      </c>
      <c r="AI21" s="67">
        <v>156.03577325104359</v>
      </c>
      <c r="AJ21" s="40">
        <f t="shared" si="213"/>
        <v>373.69733790581574</v>
      </c>
      <c r="AK21" s="19"/>
      <c r="AL21" s="40">
        <v>3535.1243688325376</v>
      </c>
      <c r="AM21" s="19"/>
      <c r="AN21" s="68">
        <v>2531.3154180593729</v>
      </c>
      <c r="AO21" s="45"/>
      <c r="AP21" s="68">
        <v>1026.4444363594152</v>
      </c>
      <c r="AQ21" s="45"/>
      <c r="AR21" s="44">
        <v>45.8586534617572</v>
      </c>
      <c r="AS21" s="38">
        <v>467.27521161934789</v>
      </c>
      <c r="AT21" s="45">
        <v>29.703642613077051</v>
      </c>
      <c r="AU21" s="38">
        <v>73.796125133134353</v>
      </c>
      <c r="AV21" s="38">
        <v>49.564439869544117</v>
      </c>
      <c r="AW21" s="50">
        <f t="shared" si="214"/>
        <v>666.19807269686055</v>
      </c>
      <c r="AX21" s="49"/>
      <c r="AY21" s="49">
        <v>672.41111303129276</v>
      </c>
      <c r="AZ21" s="49">
        <v>336.20153877561063</v>
      </c>
      <c r="BA21" s="50">
        <f t="shared" si="215"/>
        <v>1008.6126518069034</v>
      </c>
      <c r="BB21" s="50"/>
      <c r="BC21" s="73">
        <v>109.88775464247195</v>
      </c>
      <c r="BD21" s="73">
        <v>39.952859260705694</v>
      </c>
      <c r="BE21" s="73">
        <v>609.0492903657381</v>
      </c>
      <c r="BF21" s="73">
        <v>171.44740731550112</v>
      </c>
      <c r="BG21" s="50">
        <f t="shared" si="216"/>
        <v>930.33731158441685</v>
      </c>
      <c r="BH21" s="50"/>
      <c r="BI21" s="45">
        <v>65.853096588652122</v>
      </c>
      <c r="BJ21" s="44">
        <v>560.83767182732595</v>
      </c>
      <c r="BK21" s="38">
        <v>772.42280951600901</v>
      </c>
      <c r="BL21" s="38">
        <v>308.19491469578031</v>
      </c>
      <c r="BM21" s="51">
        <f t="shared" si="217"/>
        <v>1707.3084926277675</v>
      </c>
      <c r="BN21" s="49"/>
      <c r="BO21" s="49">
        <v>409.96121622391382</v>
      </c>
      <c r="BP21" s="49">
        <v>1209.7066065390363</v>
      </c>
      <c r="BQ21" s="51">
        <f t="shared" si="218"/>
        <v>1619.6678227629502</v>
      </c>
      <c r="BR21" s="49"/>
      <c r="BS21" s="48">
        <v>646.06353451418613</v>
      </c>
      <c r="BT21" s="49"/>
      <c r="BU21" s="45">
        <v>310.20064338735739</v>
      </c>
      <c r="BV21" s="44">
        <v>339.8527359296636</v>
      </c>
      <c r="BW21" s="51">
        <f t="shared" si="219"/>
        <v>650.05337931702093</v>
      </c>
      <c r="BX21" s="49"/>
      <c r="BY21" s="92">
        <v>5575.5369857965106</v>
      </c>
      <c r="BZ21" s="92">
        <v>473.93237854218216</v>
      </c>
      <c r="CA21" s="51">
        <f t="shared" si="220"/>
        <v>6049.4693643386927</v>
      </c>
      <c r="CB21" s="49"/>
      <c r="CC21" s="94">
        <v>1555.1779687384778</v>
      </c>
      <c r="CD21" s="48"/>
      <c r="CE21" s="94">
        <v>1002.3302851075815</v>
      </c>
      <c r="CF21" s="49"/>
      <c r="CG21" s="49">
        <v>82.663375195130627</v>
      </c>
      <c r="CH21" s="49">
        <v>109.73788475116639</v>
      </c>
      <c r="CI21" s="49">
        <v>692.88728098783702</v>
      </c>
      <c r="CJ21" s="48">
        <f t="shared" si="221"/>
        <v>885.28854093413406</v>
      </c>
      <c r="CK21" s="49"/>
      <c r="CL21" s="51">
        <f t="shared" si="18"/>
        <v>37683.631688789661</v>
      </c>
      <c r="CM21" s="19"/>
      <c r="CN21" s="19">
        <v>1881.2189217429675</v>
      </c>
      <c r="CO21" s="19">
        <v>-484.73084817115796</v>
      </c>
      <c r="CP21" s="51">
        <f t="shared" si="222"/>
        <v>39080.119762361472</v>
      </c>
      <c r="CQ21" s="104"/>
      <c r="CR21" s="100"/>
    </row>
    <row r="22" spans="1:96" x14ac:dyDescent="0.3">
      <c r="A22" s="19" t="s">
        <v>6</v>
      </c>
      <c r="B22" s="18">
        <v>282.8273408442945</v>
      </c>
      <c r="C22" s="18">
        <v>323.37348227518356</v>
      </c>
      <c r="D22" s="18">
        <v>22.282085621251227</v>
      </c>
      <c r="E22" s="18">
        <v>66.37629718298308</v>
      </c>
      <c r="F22" s="37">
        <f t="shared" si="210"/>
        <v>694.85920592371235</v>
      </c>
      <c r="G22" s="19"/>
      <c r="H22" s="38">
        <v>89.25339943756623</v>
      </c>
      <c r="I22" s="44">
        <v>156.93219749483546</v>
      </c>
      <c r="J22" s="45">
        <v>11.837308372876734</v>
      </c>
      <c r="K22" s="38">
        <v>9897.1529212717469</v>
      </c>
      <c r="L22" s="38">
        <v>58.489128762345764</v>
      </c>
      <c r="M22" s="38">
        <v>87.572583709596586</v>
      </c>
      <c r="N22" s="38">
        <v>328.24907759191603</v>
      </c>
      <c r="O22" s="46">
        <f t="shared" si="211"/>
        <v>10629.486616640883</v>
      </c>
      <c r="P22" s="47"/>
      <c r="Q22" s="47">
        <v>249.1704814643175</v>
      </c>
      <c r="R22" s="47">
        <v>74.195339329153086</v>
      </c>
      <c r="S22" s="47">
        <v>148.36520691770613</v>
      </c>
      <c r="T22" s="47">
        <v>27.92988088350382</v>
      </c>
      <c r="U22" s="47">
        <v>70.65149564253386</v>
      </c>
      <c r="V22" s="47">
        <v>185.36312458493563</v>
      </c>
      <c r="W22" s="47">
        <v>150.16815113133418</v>
      </c>
      <c r="X22" s="47">
        <v>81.301317585361829</v>
      </c>
      <c r="Y22" s="47">
        <v>122.19076455542522</v>
      </c>
      <c r="Z22" s="45">
        <v>234.444076102628</v>
      </c>
      <c r="AA22" s="44">
        <v>160.34081432802634</v>
      </c>
      <c r="AB22" s="38">
        <v>184.63960885633549</v>
      </c>
      <c r="AC22" s="38">
        <v>366.87516936316217</v>
      </c>
      <c r="AD22" s="38">
        <v>35.318136430824097</v>
      </c>
      <c r="AE22" s="38">
        <v>515.46324698742899</v>
      </c>
      <c r="AF22" s="46">
        <f t="shared" si="212"/>
        <v>2606.4168141626765</v>
      </c>
      <c r="AG22" s="19"/>
      <c r="AH22" s="66">
        <v>334.87554687589102</v>
      </c>
      <c r="AI22" s="67">
        <v>141.38655003971704</v>
      </c>
      <c r="AJ22" s="40">
        <f t="shared" si="213"/>
        <v>476.26209691560803</v>
      </c>
      <c r="AK22" s="19"/>
      <c r="AL22" s="40">
        <v>3665.5448398251447</v>
      </c>
      <c r="AM22" s="19"/>
      <c r="AN22" s="68">
        <v>2494.3437677018233</v>
      </c>
      <c r="AO22" s="45"/>
      <c r="AP22" s="68">
        <v>733.18465421246151</v>
      </c>
      <c r="AQ22" s="45"/>
      <c r="AR22" s="44">
        <v>46.263123029831497</v>
      </c>
      <c r="AS22" s="38">
        <v>466.16113206978832</v>
      </c>
      <c r="AT22" s="45">
        <v>32.392743527802921</v>
      </c>
      <c r="AU22" s="38">
        <v>73.681227441686417</v>
      </c>
      <c r="AV22" s="38">
        <v>42.530468415800641</v>
      </c>
      <c r="AW22" s="50">
        <f t="shared" si="214"/>
        <v>661.02869448490992</v>
      </c>
      <c r="AX22" s="49"/>
      <c r="AY22" s="49">
        <v>672.43095676717985</v>
      </c>
      <c r="AZ22" s="49">
        <v>333.1250743280184</v>
      </c>
      <c r="BA22" s="50">
        <f t="shared" si="215"/>
        <v>1005.5560310951983</v>
      </c>
      <c r="BB22" s="50"/>
      <c r="BC22" s="73">
        <v>105.35768996294684</v>
      </c>
      <c r="BD22" s="73">
        <v>38.20512693975526</v>
      </c>
      <c r="BE22" s="73">
        <v>618.4947400044058</v>
      </c>
      <c r="BF22" s="73">
        <v>170.41231801150687</v>
      </c>
      <c r="BG22" s="50">
        <f t="shared" si="216"/>
        <v>932.46987491861478</v>
      </c>
      <c r="BH22" s="50"/>
      <c r="BI22" s="45">
        <v>66.082935840628238</v>
      </c>
      <c r="BJ22" s="44">
        <v>537.61748269559894</v>
      </c>
      <c r="BK22" s="38">
        <v>793.04660773587614</v>
      </c>
      <c r="BL22" s="38">
        <v>308.79272739249564</v>
      </c>
      <c r="BM22" s="51">
        <f t="shared" si="217"/>
        <v>1705.5397536645989</v>
      </c>
      <c r="BN22" s="49"/>
      <c r="BO22" s="49">
        <v>419.5548652797587</v>
      </c>
      <c r="BP22" s="49">
        <v>1230.7255383347238</v>
      </c>
      <c r="BQ22" s="51">
        <f t="shared" si="218"/>
        <v>1650.2804036144826</v>
      </c>
      <c r="BR22" s="49"/>
      <c r="BS22" s="48">
        <v>643.91145342673565</v>
      </c>
      <c r="BT22" s="49"/>
      <c r="BU22" s="45">
        <v>307.43900521508982</v>
      </c>
      <c r="BV22" s="44">
        <v>337.4125971345469</v>
      </c>
      <c r="BW22" s="51">
        <f t="shared" si="219"/>
        <v>644.85160234963678</v>
      </c>
      <c r="BX22" s="49"/>
      <c r="BY22" s="92">
        <v>5585.712366970507</v>
      </c>
      <c r="BZ22" s="92">
        <v>480.62927286136443</v>
      </c>
      <c r="CA22" s="51">
        <f t="shared" si="220"/>
        <v>6066.3416398318714</v>
      </c>
      <c r="CB22" s="49"/>
      <c r="CC22" s="94">
        <v>1545.1242261222444</v>
      </c>
      <c r="CD22" s="48"/>
      <c r="CE22" s="94">
        <v>822.75890539569332</v>
      </c>
      <c r="CF22" s="49"/>
      <c r="CG22" s="49">
        <v>75.581208811770679</v>
      </c>
      <c r="CH22" s="49">
        <v>110.52369396358246</v>
      </c>
      <c r="CI22" s="49">
        <v>685.43319685630956</v>
      </c>
      <c r="CJ22" s="48">
        <f t="shared" si="221"/>
        <v>871.5380996316627</v>
      </c>
      <c r="CK22" s="49"/>
      <c r="CL22" s="51">
        <f t="shared" si="18"/>
        <v>37849.498679917953</v>
      </c>
      <c r="CM22" s="19"/>
      <c r="CN22" s="19">
        <v>1848.4577812163989</v>
      </c>
      <c r="CO22" s="19">
        <v>-477.29395084008081</v>
      </c>
      <c r="CP22" s="51">
        <f t="shared" si="222"/>
        <v>39220.662510294271</v>
      </c>
      <c r="CQ22" s="104"/>
      <c r="CR22" s="100"/>
    </row>
    <row r="23" spans="1:96" x14ac:dyDescent="0.3">
      <c r="A23" s="19" t="s">
        <v>0</v>
      </c>
      <c r="B23" s="18">
        <v>287.7735299248111</v>
      </c>
      <c r="C23" s="18">
        <v>322.15166165741397</v>
      </c>
      <c r="D23" s="18">
        <v>22.417716275403549</v>
      </c>
      <c r="E23" s="18">
        <v>66.498948033262224</v>
      </c>
      <c r="F23" s="37">
        <f t="shared" si="210"/>
        <v>698.84185589089088</v>
      </c>
      <c r="G23" s="19"/>
      <c r="H23" s="38">
        <v>102.32516188192587</v>
      </c>
      <c r="I23" s="44">
        <v>40.964448907317063</v>
      </c>
      <c r="J23" s="45">
        <v>18.545549540388279</v>
      </c>
      <c r="K23" s="38">
        <v>7132.8143379726971</v>
      </c>
      <c r="L23" s="38">
        <v>138.88572294823581</v>
      </c>
      <c r="M23" s="38">
        <v>88.347535034684483</v>
      </c>
      <c r="N23" s="38">
        <v>330.96101150173092</v>
      </c>
      <c r="O23" s="46">
        <f t="shared" si="211"/>
        <v>7852.8437677869797</v>
      </c>
      <c r="P23" s="47"/>
      <c r="Q23" s="47">
        <v>189.33992713863961</v>
      </c>
      <c r="R23" s="47">
        <v>78.288034975048333</v>
      </c>
      <c r="S23" s="47">
        <v>148.1103605198283</v>
      </c>
      <c r="T23" s="47">
        <v>27.621368631610629</v>
      </c>
      <c r="U23" s="47">
        <v>70.025831593295237</v>
      </c>
      <c r="V23" s="47">
        <v>183.29161890910444</v>
      </c>
      <c r="W23" s="47">
        <v>151.1137986488194</v>
      </c>
      <c r="X23" s="47">
        <v>82.440618535169193</v>
      </c>
      <c r="Y23" s="47">
        <v>112.95478052477945</v>
      </c>
      <c r="Z23" s="45">
        <v>235.71537313528236</v>
      </c>
      <c r="AA23" s="44">
        <v>162.32316061968754</v>
      </c>
      <c r="AB23" s="38">
        <v>184.52559553470553</v>
      </c>
      <c r="AC23" s="38">
        <v>370.30027406290071</v>
      </c>
      <c r="AD23" s="38">
        <v>35.548146962898599</v>
      </c>
      <c r="AE23" s="38">
        <v>466.41326340241403</v>
      </c>
      <c r="AF23" s="46">
        <f t="shared" si="212"/>
        <v>2498.0121531941832</v>
      </c>
      <c r="AG23" s="19"/>
      <c r="AH23" s="66">
        <v>321.00307838924618</v>
      </c>
      <c r="AI23" s="67">
        <v>126.44699905766382</v>
      </c>
      <c r="AJ23" s="40">
        <f t="shared" si="213"/>
        <v>447.45007744690997</v>
      </c>
      <c r="AK23" s="19"/>
      <c r="AL23" s="40">
        <v>3697.9821473757784</v>
      </c>
      <c r="AM23" s="19"/>
      <c r="AN23" s="68">
        <v>2731.9035066310767</v>
      </c>
      <c r="AO23" s="45"/>
      <c r="AP23" s="68">
        <v>479.77801389055537</v>
      </c>
      <c r="AQ23" s="45"/>
      <c r="AR23" s="44">
        <v>53.918057100666907</v>
      </c>
      <c r="AS23" s="38">
        <v>470.08553893024555</v>
      </c>
      <c r="AT23" s="45">
        <v>37.149365817009453</v>
      </c>
      <c r="AU23" s="38">
        <v>73.566329750238538</v>
      </c>
      <c r="AV23" s="38">
        <v>51.810194496667975</v>
      </c>
      <c r="AW23" s="50">
        <f t="shared" si="214"/>
        <v>686.52948609482837</v>
      </c>
      <c r="AX23" s="49"/>
      <c r="AY23" s="49">
        <v>678.951802777642</v>
      </c>
      <c r="AZ23" s="49">
        <v>331.24104861597414</v>
      </c>
      <c r="BA23" s="50">
        <f t="shared" si="215"/>
        <v>1010.1928513936161</v>
      </c>
      <c r="BB23" s="50"/>
      <c r="BC23" s="73">
        <v>102.24887422018651</v>
      </c>
      <c r="BD23" s="73">
        <v>36.942885508559577</v>
      </c>
      <c r="BE23" s="73">
        <v>641.51183432756557</v>
      </c>
      <c r="BF23" s="73">
        <v>171.30314952640441</v>
      </c>
      <c r="BG23" s="50">
        <f t="shared" si="216"/>
        <v>952.00674358271613</v>
      </c>
      <c r="BH23" s="50"/>
      <c r="BI23" s="45">
        <v>64.172228681125347</v>
      </c>
      <c r="BJ23" s="44">
        <v>571.37498857908463</v>
      </c>
      <c r="BK23" s="38">
        <v>767.69144027579864</v>
      </c>
      <c r="BL23" s="38">
        <v>321.1102910480667</v>
      </c>
      <c r="BM23" s="51">
        <f t="shared" si="217"/>
        <v>1724.3489485840755</v>
      </c>
      <c r="BN23" s="49"/>
      <c r="BO23" s="49">
        <v>457.0435465162065</v>
      </c>
      <c r="BP23" s="49">
        <v>1261.8148661409011</v>
      </c>
      <c r="BQ23" s="51">
        <f t="shared" si="218"/>
        <v>1718.8584126571077</v>
      </c>
      <c r="BR23" s="49"/>
      <c r="BS23" s="48">
        <v>648.97422074586541</v>
      </c>
      <c r="BT23" s="49"/>
      <c r="BU23" s="45">
        <v>308.85830376934439</v>
      </c>
      <c r="BV23" s="44">
        <v>338.79958427709329</v>
      </c>
      <c r="BW23" s="51">
        <f t="shared" si="219"/>
        <v>647.65788804643762</v>
      </c>
      <c r="BX23" s="49"/>
      <c r="BY23" s="92">
        <v>5658.3155673067913</v>
      </c>
      <c r="BZ23" s="92">
        <v>480.8022174812134</v>
      </c>
      <c r="CA23" s="51">
        <f t="shared" si="220"/>
        <v>6139.1177847880044</v>
      </c>
      <c r="CB23" s="49"/>
      <c r="CC23" s="94">
        <v>1621.988182053125</v>
      </c>
      <c r="CD23" s="48"/>
      <c r="CE23" s="94">
        <v>1090.2950590292678</v>
      </c>
      <c r="CF23" s="49"/>
      <c r="CG23" s="49">
        <v>76.479172109410385</v>
      </c>
      <c r="CH23" s="49">
        <v>112.94369135169153</v>
      </c>
      <c r="CI23" s="49">
        <v>687.44646549107188</v>
      </c>
      <c r="CJ23" s="48">
        <f t="shared" si="221"/>
        <v>876.86932895217376</v>
      </c>
      <c r="CK23" s="49"/>
      <c r="CL23" s="51">
        <f t="shared" si="18"/>
        <v>35523.650428143585</v>
      </c>
      <c r="CM23" s="19"/>
      <c r="CN23" s="19">
        <v>1887.5116907979029</v>
      </c>
      <c r="CO23" s="19">
        <v>-451.15026837356987</v>
      </c>
      <c r="CP23" s="51">
        <f t="shared" si="222"/>
        <v>36960.01185056792</v>
      </c>
      <c r="CQ23" s="104"/>
      <c r="CR23" s="100"/>
    </row>
    <row r="24" spans="1:96" x14ac:dyDescent="0.3">
      <c r="A24" s="19" t="s">
        <v>1</v>
      </c>
      <c r="B24" s="18">
        <v>307.38396993628868</v>
      </c>
      <c r="C24" s="18">
        <v>326.17543423440748</v>
      </c>
      <c r="D24" s="18">
        <v>23.283050830308284</v>
      </c>
      <c r="E24" s="18">
        <v>66.939666180468137</v>
      </c>
      <c r="F24" s="37">
        <f t="shared" si="210"/>
        <v>723.78212118147258</v>
      </c>
      <c r="G24" s="19"/>
      <c r="H24" s="38">
        <v>89.633023651436574</v>
      </c>
      <c r="I24" s="44">
        <v>79.933769480595572</v>
      </c>
      <c r="J24" s="45">
        <v>16.810286346354431</v>
      </c>
      <c r="K24" s="38">
        <v>8086.8098400723857</v>
      </c>
      <c r="L24" s="38">
        <v>145.11560990868745</v>
      </c>
      <c r="M24" s="38">
        <v>90.382205800878523</v>
      </c>
      <c r="N24" s="38">
        <v>334.73756857070163</v>
      </c>
      <c r="O24" s="46">
        <f t="shared" si="211"/>
        <v>8843.4223038310392</v>
      </c>
      <c r="P24" s="47"/>
      <c r="Q24" s="47">
        <v>189.39470750838507</v>
      </c>
      <c r="R24" s="47">
        <v>81.624082919138203</v>
      </c>
      <c r="S24" s="47">
        <v>147.98647549955024</v>
      </c>
      <c r="T24" s="47">
        <v>27.338448706177623</v>
      </c>
      <c r="U24" s="47">
        <v>69.903033905877209</v>
      </c>
      <c r="V24" s="47">
        <v>181.88224358404113</v>
      </c>
      <c r="W24" s="47">
        <v>155.57336232207842</v>
      </c>
      <c r="X24" s="47">
        <v>74.701841118395578</v>
      </c>
      <c r="Y24" s="47">
        <v>180.0580270592518</v>
      </c>
      <c r="Z24" s="45">
        <v>236.86528390149456</v>
      </c>
      <c r="AA24" s="44">
        <v>164.20478745898174</v>
      </c>
      <c r="AB24" s="38">
        <v>184.33372138051885</v>
      </c>
      <c r="AC24" s="38">
        <v>373.51258923927639</v>
      </c>
      <c r="AD24" s="38">
        <v>35.759258825993399</v>
      </c>
      <c r="AE24" s="38">
        <v>386.14868787401628</v>
      </c>
      <c r="AF24" s="46">
        <f t="shared" si="212"/>
        <v>2489.286551303177</v>
      </c>
      <c r="AG24" s="19"/>
      <c r="AH24" s="66">
        <v>384.75904625482906</v>
      </c>
      <c r="AI24" s="67">
        <v>130.85263003885964</v>
      </c>
      <c r="AJ24" s="40">
        <f t="shared" si="213"/>
        <v>515.61167629368867</v>
      </c>
      <c r="AK24" s="19"/>
      <c r="AL24" s="40">
        <v>3783.147807812361</v>
      </c>
      <c r="AM24" s="19"/>
      <c r="AN24" s="68">
        <v>2947.0421172350088</v>
      </c>
      <c r="AO24" s="45"/>
      <c r="AP24" s="68">
        <v>327.02564899382219</v>
      </c>
      <c r="AQ24" s="45"/>
      <c r="AR24" s="44">
        <v>48.621855563391918</v>
      </c>
      <c r="AS24" s="38">
        <v>483.20025091647653</v>
      </c>
      <c r="AT24" s="45">
        <v>36.807417843153985</v>
      </c>
      <c r="AU24" s="38">
        <v>73.451432058790601</v>
      </c>
      <c r="AV24" s="38">
        <v>47.2275913990985</v>
      </c>
      <c r="AW24" s="50">
        <f t="shared" si="214"/>
        <v>689.30854778091157</v>
      </c>
      <c r="AX24" s="49"/>
      <c r="AY24" s="49">
        <v>705.73607210880846</v>
      </c>
      <c r="AZ24" s="49">
        <v>327.61799272328187</v>
      </c>
      <c r="BA24" s="50">
        <f t="shared" si="215"/>
        <v>1033.3540648320904</v>
      </c>
      <c r="BB24" s="50"/>
      <c r="BC24" s="73">
        <v>99.466189370279011</v>
      </c>
      <c r="BD24" s="73">
        <v>35.91949831609297</v>
      </c>
      <c r="BE24" s="73">
        <v>646.41953383718283</v>
      </c>
      <c r="BF24" s="73">
        <v>173.17770940399384</v>
      </c>
      <c r="BG24" s="50">
        <f t="shared" si="216"/>
        <v>954.98293092754864</v>
      </c>
      <c r="BH24" s="50"/>
      <c r="BI24" s="45">
        <v>70.970475545021998</v>
      </c>
      <c r="BJ24" s="44">
        <v>464.88870141943448</v>
      </c>
      <c r="BK24" s="38">
        <v>692.33661584982292</v>
      </c>
      <c r="BL24" s="38">
        <v>333.26539933652185</v>
      </c>
      <c r="BM24" s="51">
        <f t="shared" si="217"/>
        <v>1561.4611921508013</v>
      </c>
      <c r="BN24" s="49"/>
      <c r="BO24" s="49">
        <v>484.67296989060418</v>
      </c>
      <c r="BP24" s="49">
        <v>1291.3209796875308</v>
      </c>
      <c r="BQ24" s="51">
        <f t="shared" si="218"/>
        <v>1775.993949578135</v>
      </c>
      <c r="BR24" s="49"/>
      <c r="BS24" s="48">
        <v>657.73280472476017</v>
      </c>
      <c r="BT24" s="49"/>
      <c r="BU24" s="45">
        <v>312.14190688359741</v>
      </c>
      <c r="BV24" s="44">
        <v>342.13905131346007</v>
      </c>
      <c r="BW24" s="51">
        <f t="shared" si="219"/>
        <v>654.28095819705754</v>
      </c>
      <c r="BX24" s="49"/>
      <c r="BY24" s="92">
        <v>5277.9937618567146</v>
      </c>
      <c r="BZ24" s="92">
        <v>482.74927628099624</v>
      </c>
      <c r="CA24" s="51">
        <f t="shared" si="220"/>
        <v>5760.7430381377108</v>
      </c>
      <c r="CB24" s="49"/>
      <c r="CC24" s="94">
        <v>1952.8020235291128</v>
      </c>
      <c r="CD24" s="48"/>
      <c r="CE24" s="94">
        <v>1102.811852148162</v>
      </c>
      <c r="CF24" s="49"/>
      <c r="CG24" s="49">
        <v>77.94217655590505</v>
      </c>
      <c r="CH24" s="49">
        <v>115.73029889252844</v>
      </c>
      <c r="CI24" s="49">
        <v>694.14017186602734</v>
      </c>
      <c r="CJ24" s="48">
        <f t="shared" si="221"/>
        <v>887.81264731446083</v>
      </c>
      <c r="CK24" s="49"/>
      <c r="CL24" s="51">
        <f t="shared" si="18"/>
        <v>36660.602235971317</v>
      </c>
      <c r="CM24" s="19"/>
      <c r="CN24" s="19">
        <v>1921.9241785705931</v>
      </c>
      <c r="CO24" s="19">
        <v>-474.53831787893864</v>
      </c>
      <c r="CP24" s="51">
        <f t="shared" si="222"/>
        <v>38107.988096662972</v>
      </c>
      <c r="CQ24" s="104"/>
      <c r="CR24" s="100"/>
    </row>
    <row r="25" spans="1:96" x14ac:dyDescent="0.3">
      <c r="A25" s="20" t="s">
        <v>13</v>
      </c>
      <c r="B25" s="18">
        <v>341.65866087872678</v>
      </c>
      <c r="C25" s="18">
        <v>350.83826242903967</v>
      </c>
      <c r="D25" s="18">
        <v>25.446740546011213</v>
      </c>
      <c r="E25" s="18">
        <v>67.698451624600921</v>
      </c>
      <c r="F25" s="37">
        <f t="shared" si="210"/>
        <v>785.64211547837863</v>
      </c>
      <c r="G25" s="20"/>
      <c r="H25" s="38">
        <v>75.623334902137827</v>
      </c>
      <c r="I25" s="44">
        <v>140.10167467507813</v>
      </c>
      <c r="J25" s="45">
        <v>14.364906791028758</v>
      </c>
      <c r="K25" s="38">
        <v>8911.7221554649623</v>
      </c>
      <c r="L25" s="38">
        <v>135.86781820571184</v>
      </c>
      <c r="M25" s="38">
        <v>92.703680486764711</v>
      </c>
      <c r="N25" s="38">
        <v>336.75943892482536</v>
      </c>
      <c r="O25" s="46">
        <f t="shared" si="211"/>
        <v>9707.1430094505085</v>
      </c>
      <c r="P25" s="47"/>
      <c r="Q25" s="47">
        <v>187.17332302358182</v>
      </c>
      <c r="R25" s="47">
        <v>75.84174750814411</v>
      </c>
      <c r="S25" s="47">
        <v>148.08757048373661</v>
      </c>
      <c r="T25" s="47">
        <v>27.097632500415735</v>
      </c>
      <c r="U25" s="47">
        <v>69.728050596556415</v>
      </c>
      <c r="V25" s="47">
        <v>190.77419655343567</v>
      </c>
      <c r="W25" s="47">
        <v>148.08347675175187</v>
      </c>
      <c r="X25" s="47">
        <v>73.780676095706752</v>
      </c>
      <c r="Y25" s="47">
        <v>188.71346332043777</v>
      </c>
      <c r="Z25" s="45">
        <v>238.41408980896497</v>
      </c>
      <c r="AA25" s="44">
        <v>166.34770226810406</v>
      </c>
      <c r="AB25" s="38">
        <v>184.46755101696954</v>
      </c>
      <c r="AC25" s="38">
        <v>377.33425779896197</v>
      </c>
      <c r="AD25" s="38">
        <v>36.030064157078883</v>
      </c>
      <c r="AE25" s="38">
        <v>279.6007767617636</v>
      </c>
      <c r="AF25" s="46">
        <f t="shared" si="212"/>
        <v>2391.4745786456097</v>
      </c>
      <c r="AG25" s="20"/>
      <c r="AH25" s="66">
        <v>156.51496855418452</v>
      </c>
      <c r="AI25" s="67">
        <v>197.31723054422653</v>
      </c>
      <c r="AJ25" s="40">
        <f t="shared" si="213"/>
        <v>353.83219909841102</v>
      </c>
      <c r="AK25" s="19"/>
      <c r="AL25" s="40">
        <v>3880.318282807747</v>
      </c>
      <c r="AM25" s="20"/>
      <c r="AN25" s="68">
        <v>3081.7855182730609</v>
      </c>
      <c r="AO25" s="45"/>
      <c r="AP25" s="68">
        <v>782.00987381684513</v>
      </c>
      <c r="AQ25" s="45"/>
      <c r="AR25" s="44">
        <v>66.507347024408759</v>
      </c>
      <c r="AS25" s="38">
        <v>498.10351573612053</v>
      </c>
      <c r="AT25" s="45">
        <v>31.290576370125393</v>
      </c>
      <c r="AU25" s="38">
        <v>73.198733021682187</v>
      </c>
      <c r="AV25" s="38">
        <v>53.401353887822779</v>
      </c>
      <c r="AW25" s="50">
        <f t="shared" si="214"/>
        <v>722.50152604015955</v>
      </c>
      <c r="AX25" s="20"/>
      <c r="AY25" s="49">
        <v>717.31806315058884</v>
      </c>
      <c r="AZ25" s="49">
        <v>326.39127946391909</v>
      </c>
      <c r="BA25" s="50">
        <f t="shared" si="215"/>
        <v>1043.7093426145079</v>
      </c>
      <c r="BB25" s="50"/>
      <c r="BC25" s="73">
        <v>96.169454275223018</v>
      </c>
      <c r="BD25" s="73">
        <v>34.447115435514718</v>
      </c>
      <c r="BE25" s="73">
        <v>641.50669930285653</v>
      </c>
      <c r="BF25" s="73">
        <v>172.71386158888424</v>
      </c>
      <c r="BG25" s="50">
        <f t="shared" si="216"/>
        <v>944.83713060247851</v>
      </c>
      <c r="BH25" s="50"/>
      <c r="BI25" s="45">
        <v>68.837695976917217</v>
      </c>
      <c r="BJ25" s="44">
        <v>1030.8669541054164</v>
      </c>
      <c r="BK25" s="38">
        <v>573.098919378554</v>
      </c>
      <c r="BL25" s="38">
        <v>348.49306434311939</v>
      </c>
      <c r="BM25" s="51">
        <f t="shared" si="217"/>
        <v>2021.2966338040071</v>
      </c>
      <c r="BN25" s="49"/>
      <c r="BO25" s="49">
        <v>441.67120097453858</v>
      </c>
      <c r="BP25" s="49">
        <v>1311.2819358928459</v>
      </c>
      <c r="BQ25" s="51">
        <f t="shared" si="218"/>
        <v>1752.9531368673845</v>
      </c>
      <c r="BR25" s="49"/>
      <c r="BS25" s="48">
        <v>657.56825660249478</v>
      </c>
      <c r="BT25" s="49"/>
      <c r="BU25" s="45">
        <v>311.91228128291931</v>
      </c>
      <c r="BV25" s="44">
        <v>340.86792172628464</v>
      </c>
      <c r="BW25" s="51">
        <f t="shared" si="219"/>
        <v>652.78020300920389</v>
      </c>
      <c r="BX25" s="20"/>
      <c r="BY25" s="92">
        <v>5834.0075026318736</v>
      </c>
      <c r="BZ25" s="92">
        <v>488.81555824048093</v>
      </c>
      <c r="CA25" s="51">
        <f t="shared" si="220"/>
        <v>6322.8230608723543</v>
      </c>
      <c r="CB25" s="20"/>
      <c r="CC25" s="94">
        <v>1968.3725181393206</v>
      </c>
      <c r="CD25" s="48"/>
      <c r="CE25" s="94">
        <v>1134.6693477407898</v>
      </c>
      <c r="CF25" s="49"/>
      <c r="CG25" s="49">
        <v>79.012156522735594</v>
      </c>
      <c r="CH25" s="49">
        <v>117.481592963401</v>
      </c>
      <c r="CI25" s="49">
        <v>691.38323339654175</v>
      </c>
      <c r="CJ25" s="48">
        <f t="shared" si="221"/>
        <v>887.87698288267836</v>
      </c>
      <c r="CK25" s="49"/>
      <c r="CL25" s="51">
        <f t="shared" si="18"/>
        <v>39091.593716745941</v>
      </c>
      <c r="CM25" s="19"/>
      <c r="CN25" s="19">
        <v>1843.1931597844675</v>
      </c>
      <c r="CO25" s="19">
        <v>-459.66065895935407</v>
      </c>
      <c r="CP25" s="51">
        <f t="shared" si="222"/>
        <v>40475.126217571051</v>
      </c>
      <c r="CQ25" s="104"/>
      <c r="CR25" s="100"/>
    </row>
    <row r="26" spans="1:96" x14ac:dyDescent="0.3">
      <c r="A26" s="20" t="s">
        <v>7</v>
      </c>
      <c r="B26" s="18">
        <v>361.38620045738867</v>
      </c>
      <c r="C26" s="18">
        <v>374.7533780629978</v>
      </c>
      <c r="D26" s="18">
        <v>27.051160641863909</v>
      </c>
      <c r="E26" s="18">
        <v>68.13118373089624</v>
      </c>
      <c r="F26" s="37">
        <f t="shared" si="210"/>
        <v>831.32192289314673</v>
      </c>
      <c r="G26" s="20"/>
      <c r="H26" s="38">
        <v>62.031268134857257</v>
      </c>
      <c r="I26" s="38">
        <v>114.22798053297686</v>
      </c>
      <c r="J26" s="45">
        <v>19.258261035156735</v>
      </c>
      <c r="K26" s="38">
        <v>8829.3829553150299</v>
      </c>
      <c r="L26" s="38">
        <v>92.866071980563476</v>
      </c>
      <c r="M26" s="38">
        <v>95.043308312354498</v>
      </c>
      <c r="N26" s="38">
        <v>338.95495552019599</v>
      </c>
      <c r="O26" s="46">
        <f t="shared" si="211"/>
        <v>9551.7648008311353</v>
      </c>
      <c r="P26" s="47"/>
      <c r="Q26" s="47">
        <v>240.29976757905717</v>
      </c>
      <c r="R26" s="47">
        <v>83.57412494667868</v>
      </c>
      <c r="S26" s="47">
        <v>145.71077516194828</v>
      </c>
      <c r="T26" s="47">
        <v>26.407882382097398</v>
      </c>
      <c r="U26" s="47">
        <v>69.655557074886104</v>
      </c>
      <c r="V26" s="47">
        <v>188.42939387785799</v>
      </c>
      <c r="W26" s="47">
        <v>143.21366181522907</v>
      </c>
      <c r="X26" s="47">
        <v>72.883105895778129</v>
      </c>
      <c r="Y26" s="47">
        <v>122.84776884003642</v>
      </c>
      <c r="Z26" s="45">
        <v>239.98455925916295</v>
      </c>
      <c r="AA26" s="38">
        <v>168.49292043879541</v>
      </c>
      <c r="AB26" s="38">
        <v>184.63098134271337</v>
      </c>
      <c r="AC26" s="38">
        <v>381.17368482269148</v>
      </c>
      <c r="AD26" s="38">
        <v>36.303700207945099</v>
      </c>
      <c r="AE26" s="38">
        <v>582.65878010205256</v>
      </c>
      <c r="AF26" s="46">
        <f t="shared" si="212"/>
        <v>2686.2666637469301</v>
      </c>
      <c r="AG26" s="20"/>
      <c r="AH26" s="66">
        <v>174.84796319065936</v>
      </c>
      <c r="AI26" s="67">
        <v>207.05440678277904</v>
      </c>
      <c r="AJ26" s="40">
        <f t="shared" si="213"/>
        <v>381.9023699734384</v>
      </c>
      <c r="AK26" s="19"/>
      <c r="AL26" s="40">
        <v>3978.2485977524475</v>
      </c>
      <c r="AM26" s="20"/>
      <c r="AN26" s="68">
        <v>3421.2760340100085</v>
      </c>
      <c r="AO26" s="45"/>
      <c r="AP26" s="68">
        <v>985.84493794964521</v>
      </c>
      <c r="AQ26" s="45"/>
      <c r="AR26" s="38">
        <v>45.051064542691208</v>
      </c>
      <c r="AS26" s="38">
        <v>508.60695545403075</v>
      </c>
      <c r="AT26" s="45">
        <v>34.768647402898509</v>
      </c>
      <c r="AU26" s="38">
        <v>73.084051226126178</v>
      </c>
      <c r="AV26" s="38">
        <v>47.171580081166042</v>
      </c>
      <c r="AW26" s="50">
        <f t="shared" si="214"/>
        <v>708.68229870691266</v>
      </c>
      <c r="AX26" s="20"/>
      <c r="AY26" s="49">
        <v>725.07938994124993</v>
      </c>
      <c r="AZ26" s="49">
        <v>325.15354770226236</v>
      </c>
      <c r="BA26" s="50">
        <f t="shared" si="215"/>
        <v>1050.2329376435123</v>
      </c>
      <c r="BB26" s="50"/>
      <c r="BC26" s="73">
        <v>93.257486229205966</v>
      </c>
      <c r="BD26" s="73">
        <v>33.239299817241601</v>
      </c>
      <c r="BE26" s="73">
        <v>673.19043004438845</v>
      </c>
      <c r="BF26" s="73">
        <v>173.35566054856193</v>
      </c>
      <c r="BG26" s="50">
        <f t="shared" si="216"/>
        <v>973.04287663939795</v>
      </c>
      <c r="BH26" s="50"/>
      <c r="BI26" s="45">
        <v>62.460796527451208</v>
      </c>
      <c r="BJ26" s="38">
        <v>943.97286017695035</v>
      </c>
      <c r="BK26" s="38">
        <v>491.30286594978452</v>
      </c>
      <c r="BL26" s="38">
        <v>345.96262256704017</v>
      </c>
      <c r="BM26" s="51">
        <f t="shared" si="217"/>
        <v>1843.6991452212262</v>
      </c>
      <c r="BN26" s="49"/>
      <c r="BO26" s="49">
        <v>436.05337500420808</v>
      </c>
      <c r="BP26" s="49">
        <v>1329.4141512574288</v>
      </c>
      <c r="BQ26" s="51">
        <f t="shared" si="218"/>
        <v>1765.467526261637</v>
      </c>
      <c r="BR26" s="49"/>
      <c r="BS26" s="48">
        <v>661.56208024990121</v>
      </c>
      <c r="BT26" s="49"/>
      <c r="BU26" s="45">
        <v>316.60573578251331</v>
      </c>
      <c r="BV26" s="38">
        <v>341.79025016190576</v>
      </c>
      <c r="BW26" s="51">
        <f t="shared" si="219"/>
        <v>658.39598594441907</v>
      </c>
      <c r="BX26" s="20"/>
      <c r="BY26" s="92">
        <v>5581.4466533360046</v>
      </c>
      <c r="BZ26" s="92">
        <v>511.76952904984449</v>
      </c>
      <c r="CA26" s="51">
        <f t="shared" si="220"/>
        <v>6093.2161823858487</v>
      </c>
      <c r="CB26" s="20"/>
      <c r="CC26" s="94">
        <v>1922.6716007221305</v>
      </c>
      <c r="CD26" s="48"/>
      <c r="CE26" s="94">
        <v>1089.6315355169681</v>
      </c>
      <c r="CF26" s="49"/>
      <c r="CG26" s="49">
        <v>79.946923600202311</v>
      </c>
      <c r="CH26" s="49">
        <v>118.5122675997949</v>
      </c>
      <c r="CI26" s="49">
        <v>693.7244041667243</v>
      </c>
      <c r="CJ26" s="48">
        <f t="shared" si="221"/>
        <v>892.18359536672153</v>
      </c>
      <c r="CK26" s="49"/>
      <c r="CL26" s="51">
        <f t="shared" si="18"/>
        <v>39495.41109181544</v>
      </c>
      <c r="CM26" s="19"/>
      <c r="CN26" s="19">
        <v>1946.9373899592197</v>
      </c>
      <c r="CO26" s="19">
        <v>-445.09250300797169</v>
      </c>
      <c r="CP26" s="51">
        <f t="shared" si="222"/>
        <v>40997.255978766683</v>
      </c>
      <c r="CQ26" s="104"/>
      <c r="CR26" s="100"/>
    </row>
    <row r="27" spans="1:96" x14ac:dyDescent="0.3">
      <c r="A27" s="20" t="s">
        <v>15</v>
      </c>
      <c r="B27" s="18">
        <v>366.56658867227543</v>
      </c>
      <c r="C27" s="18">
        <v>375.19047418017772</v>
      </c>
      <c r="D27" s="18">
        <v>27.256629004320644</v>
      </c>
      <c r="E27" s="18">
        <v>68.237862499354335</v>
      </c>
      <c r="F27" s="37">
        <f t="shared" si="210"/>
        <v>837.25155435612817</v>
      </c>
      <c r="G27" s="20"/>
      <c r="H27" s="38">
        <v>97.089069431118816</v>
      </c>
      <c r="I27" s="38">
        <v>90.688230128620603</v>
      </c>
      <c r="J27" s="45">
        <v>15.309853344610985</v>
      </c>
      <c r="K27" s="38">
        <v>7647.422718140544</v>
      </c>
      <c r="L27" s="38">
        <v>154.09169314609818</v>
      </c>
      <c r="M27" s="38">
        <v>97.590441127872353</v>
      </c>
      <c r="N27" s="38">
        <v>341.96687262018202</v>
      </c>
      <c r="O27" s="46">
        <f t="shared" si="211"/>
        <v>8444.1588779390477</v>
      </c>
      <c r="P27" s="19"/>
      <c r="Q27" s="19">
        <v>228.06214043980287</v>
      </c>
      <c r="R27" s="19">
        <v>91.328118178267204</v>
      </c>
      <c r="S27" s="19">
        <v>141.82945057304289</v>
      </c>
      <c r="T27" s="19">
        <v>25.456881684547419</v>
      </c>
      <c r="U27" s="19">
        <v>69.950325512776573</v>
      </c>
      <c r="V27" s="19">
        <v>190.35060908787284</v>
      </c>
      <c r="W27" s="19">
        <v>144.57370407629401</v>
      </c>
      <c r="X27" s="19">
        <v>72.105257172842784</v>
      </c>
      <c r="Y27" s="19">
        <v>91.154286470980622</v>
      </c>
      <c r="Z27" s="45">
        <v>241.90251517934595</v>
      </c>
      <c r="AA27" s="38">
        <v>170.87134509892383</v>
      </c>
      <c r="AB27" s="38">
        <v>185.07253496296624</v>
      </c>
      <c r="AC27" s="38">
        <v>385.55114812424176</v>
      </c>
      <c r="AD27" s="38">
        <v>36.629530022699115</v>
      </c>
      <c r="AE27" s="38">
        <v>762.63605572347046</v>
      </c>
      <c r="AF27" s="46">
        <f t="shared" si="212"/>
        <v>2837.4739023080747</v>
      </c>
      <c r="AG27" s="20"/>
      <c r="AH27" s="66">
        <v>392.45367013153054</v>
      </c>
      <c r="AI27" s="67">
        <v>210.06388105558588</v>
      </c>
      <c r="AJ27" s="40">
        <f t="shared" si="213"/>
        <v>602.5175511871164</v>
      </c>
      <c r="AK27" s="19"/>
      <c r="AL27" s="40">
        <v>4084.8644945636279</v>
      </c>
      <c r="AM27" s="20"/>
      <c r="AN27" s="68">
        <v>3361.4936410103292</v>
      </c>
      <c r="AO27" s="45"/>
      <c r="AP27" s="68">
        <v>1103.7688496324124</v>
      </c>
      <c r="AQ27" s="45"/>
      <c r="AR27" s="38">
        <v>48.795427787644016</v>
      </c>
      <c r="AS27" s="38">
        <v>532.72924121867345</v>
      </c>
      <c r="AT27" s="45">
        <v>38.602936496805128</v>
      </c>
      <c r="AU27" s="38">
        <v>72.969369430570111</v>
      </c>
      <c r="AV27" s="38">
        <v>36.774080652102981</v>
      </c>
      <c r="AW27" s="50">
        <f t="shared" si="214"/>
        <v>729.87105558579572</v>
      </c>
      <c r="AX27" s="20"/>
      <c r="AY27" s="49">
        <v>733.51770416710042</v>
      </c>
      <c r="AZ27" s="49">
        <v>324.18266650533644</v>
      </c>
      <c r="BA27" s="50">
        <f t="shared" si="215"/>
        <v>1057.7003706724367</v>
      </c>
      <c r="BB27" s="50"/>
      <c r="BC27" s="73">
        <v>90.871126146543332</v>
      </c>
      <c r="BD27" s="73">
        <v>32.347634615840725</v>
      </c>
      <c r="BE27" s="73">
        <v>706.14289757062056</v>
      </c>
      <c r="BF27" s="73">
        <v>175.53107699700848</v>
      </c>
      <c r="BG27" s="50">
        <f t="shared" si="216"/>
        <v>1004.892735330013</v>
      </c>
      <c r="BH27" s="50"/>
      <c r="BI27" s="45">
        <v>68.807848750756065</v>
      </c>
      <c r="BJ27" s="38">
        <v>1033.4779549976397</v>
      </c>
      <c r="BK27" s="38">
        <v>452.39862539875475</v>
      </c>
      <c r="BL27" s="38">
        <v>358.53428935799991</v>
      </c>
      <c r="BM27" s="51">
        <f t="shared" si="217"/>
        <v>1913.2187185051503</v>
      </c>
      <c r="BN27" s="19"/>
      <c r="BO27" s="19">
        <v>452.62117772755687</v>
      </c>
      <c r="BP27" s="19">
        <v>1348.5977395589721</v>
      </c>
      <c r="BQ27" s="51">
        <f t="shared" si="218"/>
        <v>1801.2189172865289</v>
      </c>
      <c r="BR27" s="19"/>
      <c r="BS27" s="37">
        <v>671.38287288910328</v>
      </c>
      <c r="BT27" s="19"/>
      <c r="BU27" s="45">
        <v>321.95817741763994</v>
      </c>
      <c r="BV27" s="38">
        <v>345.74197354777596</v>
      </c>
      <c r="BW27" s="51">
        <f t="shared" si="219"/>
        <v>667.7001509654159</v>
      </c>
      <c r="BX27" s="20"/>
      <c r="BY27" s="92">
        <v>5565.664989711031</v>
      </c>
      <c r="BZ27" s="92">
        <v>515.4573783369317</v>
      </c>
      <c r="CA27" s="51">
        <f t="shared" si="220"/>
        <v>6081.1223680479625</v>
      </c>
      <c r="CB27" s="20"/>
      <c r="CC27" s="94">
        <v>1934.4819272051882</v>
      </c>
      <c r="CD27" s="37"/>
      <c r="CE27" s="94">
        <v>1117.7640680708794</v>
      </c>
      <c r="CF27" s="19"/>
      <c r="CG27" s="49">
        <v>81.286814519532044</v>
      </c>
      <c r="CH27" s="49">
        <v>120.88689564444192</v>
      </c>
      <c r="CI27" s="49">
        <v>704.46252077013571</v>
      </c>
      <c r="CJ27" s="48">
        <f t="shared" si="221"/>
        <v>906.63623093410968</v>
      </c>
      <c r="CK27" s="19"/>
      <c r="CL27" s="51">
        <f t="shared" si="18"/>
        <v>39157.518286489321</v>
      </c>
      <c r="CM27" s="19"/>
      <c r="CN27" s="19">
        <v>1935.6752408547563</v>
      </c>
      <c r="CO27" s="19">
        <v>-492.39533982290635</v>
      </c>
      <c r="CP27" s="51">
        <f t="shared" si="222"/>
        <v>40600.79818752117</v>
      </c>
      <c r="CQ27" s="104"/>
      <c r="CR27" s="100"/>
    </row>
    <row r="28" spans="1:96" x14ac:dyDescent="0.3">
      <c r="A28" s="20" t="s">
        <v>17</v>
      </c>
      <c r="B28" s="18">
        <v>357.19982552338627</v>
      </c>
      <c r="C28" s="18">
        <v>343.53995946254565</v>
      </c>
      <c r="D28" s="18">
        <v>25.745097715261082</v>
      </c>
      <c r="E28" s="18">
        <v>68.018487929975009</v>
      </c>
      <c r="F28" s="37">
        <f t="shared" si="210"/>
        <v>794.50337063116797</v>
      </c>
      <c r="G28" s="20"/>
      <c r="H28" s="38">
        <v>95.914496560829377</v>
      </c>
      <c r="I28" s="38">
        <v>8.1324969468518074E-5</v>
      </c>
      <c r="J28" s="45">
        <v>16.805374690588394</v>
      </c>
      <c r="K28" s="38">
        <v>9214.8845137283952</v>
      </c>
      <c r="L28" s="38">
        <v>166.91827349551397</v>
      </c>
      <c r="M28" s="38">
        <v>97.796192704115441</v>
      </c>
      <c r="N28" s="38">
        <v>343.85513400648074</v>
      </c>
      <c r="O28" s="46">
        <f t="shared" si="211"/>
        <v>9936.1740665108937</v>
      </c>
      <c r="P28" s="19"/>
      <c r="Q28" s="19">
        <v>136.22823800723751</v>
      </c>
      <c r="R28" s="19">
        <v>113.12485535847838</v>
      </c>
      <c r="S28" s="19">
        <v>139.95925114065096</v>
      </c>
      <c r="T28" s="19">
        <v>24.927116603007903</v>
      </c>
      <c r="U28" s="19">
        <v>69.914576536665578</v>
      </c>
      <c r="V28" s="19">
        <v>191.01385604569987</v>
      </c>
      <c r="W28" s="19">
        <v>146.19382944684912</v>
      </c>
      <c r="X28" s="19">
        <v>71.216531608205088</v>
      </c>
      <c r="Y28" s="19">
        <v>97.859129390502005</v>
      </c>
      <c r="Z28" s="45">
        <v>243.5222581576933</v>
      </c>
      <c r="AA28" s="38">
        <v>173.05580003830437</v>
      </c>
      <c r="AB28" s="38">
        <v>185.26922193172459</v>
      </c>
      <c r="AC28" s="38">
        <v>389.47482587224977</v>
      </c>
      <c r="AD28" s="38">
        <v>36.910780495234874</v>
      </c>
      <c r="AE28" s="38">
        <v>758.61980556923618</v>
      </c>
      <c r="AF28" s="46">
        <f t="shared" si="212"/>
        <v>2777.2900762017398</v>
      </c>
      <c r="AG28" s="20"/>
      <c r="AH28" s="66">
        <v>420.83355043278038</v>
      </c>
      <c r="AI28" s="67">
        <v>207.05449595115078</v>
      </c>
      <c r="AJ28" s="40">
        <f t="shared" si="213"/>
        <v>627.88804638393117</v>
      </c>
      <c r="AK28" s="19"/>
      <c r="AL28" s="40">
        <v>4093.4766834089987</v>
      </c>
      <c r="AM28" s="20"/>
      <c r="AN28" s="68">
        <v>3339.7980396794446</v>
      </c>
      <c r="AO28" s="45"/>
      <c r="AP28" s="68">
        <v>1142.8481554679411</v>
      </c>
      <c r="AQ28" s="45"/>
      <c r="AR28" s="38">
        <v>47.510512871711825</v>
      </c>
      <c r="AS28" s="38">
        <v>549.88307964629519</v>
      </c>
      <c r="AT28" s="45">
        <v>38.922786855207505</v>
      </c>
      <c r="AU28" s="38">
        <v>72.854687635014159</v>
      </c>
      <c r="AV28" s="38">
        <v>41.453725421874879</v>
      </c>
      <c r="AW28" s="50">
        <f t="shared" si="214"/>
        <v>750.62479243010353</v>
      </c>
      <c r="AX28" s="20"/>
      <c r="AY28" s="49">
        <v>763.92243321760725</v>
      </c>
      <c r="AZ28" s="49">
        <v>322.74821917589884</v>
      </c>
      <c r="BA28" s="50">
        <f t="shared" si="215"/>
        <v>1086.6706523935061</v>
      </c>
      <c r="BB28" s="50"/>
      <c r="BC28" s="73">
        <v>88.397177961833449</v>
      </c>
      <c r="BD28" s="73">
        <v>31.449902935474991</v>
      </c>
      <c r="BE28" s="73">
        <v>715.9789801220204</v>
      </c>
      <c r="BF28" s="73">
        <v>177.84908042816983</v>
      </c>
      <c r="BG28" s="50">
        <f t="shared" si="216"/>
        <v>1013.6751414474986</v>
      </c>
      <c r="BH28" s="50"/>
      <c r="BI28" s="45">
        <v>73.203008865119671</v>
      </c>
      <c r="BJ28" s="38">
        <v>1048.1620068960829</v>
      </c>
      <c r="BK28" s="38">
        <v>444.74188452285318</v>
      </c>
      <c r="BL28" s="38">
        <v>370.85911537845425</v>
      </c>
      <c r="BM28" s="51">
        <f t="shared" si="217"/>
        <v>1936.96601566251</v>
      </c>
      <c r="BN28" s="19"/>
      <c r="BO28" s="19">
        <v>473.00857515459347</v>
      </c>
      <c r="BP28" s="19">
        <v>1379.475385895531</v>
      </c>
      <c r="BQ28" s="51">
        <f t="shared" si="218"/>
        <v>1852.4839610501244</v>
      </c>
      <c r="BR28" s="19"/>
      <c r="BS28" s="37">
        <v>681.78657822890671</v>
      </c>
      <c r="BT28" s="19"/>
      <c r="BU28" s="45">
        <v>326.80851922431259</v>
      </c>
      <c r="BV28" s="44">
        <v>349.96621237495913</v>
      </c>
      <c r="BW28" s="51">
        <f t="shared" si="219"/>
        <v>676.77473159927172</v>
      </c>
      <c r="BX28" s="20"/>
      <c r="BY28" s="92">
        <v>5633.4546323902723</v>
      </c>
      <c r="BZ28" s="92">
        <v>494.78729821966584</v>
      </c>
      <c r="CA28" s="51">
        <f t="shared" si="220"/>
        <v>6128.2419306099382</v>
      </c>
      <c r="CB28" s="20"/>
      <c r="CC28" s="94">
        <v>1936.0471404368341</v>
      </c>
      <c r="CD28" s="37"/>
      <c r="CE28" s="94">
        <v>1130.8775056165875</v>
      </c>
      <c r="CF28" s="19"/>
      <c r="CG28" s="49">
        <v>82.725286621720628</v>
      </c>
      <c r="CH28" s="49">
        <v>123.13627157765727</v>
      </c>
      <c r="CI28" s="49">
        <v>718.1077619714606</v>
      </c>
      <c r="CJ28" s="48">
        <f t="shared" si="221"/>
        <v>923.9693201708385</v>
      </c>
      <c r="CK28" s="19"/>
      <c r="CL28" s="51">
        <f t="shared" si="18"/>
        <v>40830.096207930241</v>
      </c>
      <c r="CM28" s="19"/>
      <c r="CN28" s="19">
        <v>1948.679678139843</v>
      </c>
      <c r="CO28" s="19">
        <v>-433.81649820976787</v>
      </c>
      <c r="CP28" s="51">
        <f t="shared" si="222"/>
        <v>42344.959387860319</v>
      </c>
      <c r="CQ28" s="104"/>
      <c r="CR28" s="100"/>
    </row>
    <row r="29" spans="1:96" x14ac:dyDescent="0.3">
      <c r="A29" s="20" t="s">
        <v>20</v>
      </c>
      <c r="B29" s="18">
        <v>333.28591101072152</v>
      </c>
      <c r="C29" s="18">
        <v>332.57621855292996</v>
      </c>
      <c r="D29" s="18">
        <v>24.466110419020694</v>
      </c>
      <c r="E29" s="18">
        <v>67.473060022758361</v>
      </c>
      <c r="F29" s="37">
        <f t="shared" si="210"/>
        <v>757.80130000543045</v>
      </c>
      <c r="G29" s="20"/>
      <c r="H29" s="38">
        <v>86.714441590052331</v>
      </c>
      <c r="I29" s="38">
        <v>1.2976845207664787E-4</v>
      </c>
      <c r="J29" s="45">
        <v>11.120902270161331</v>
      </c>
      <c r="K29" s="38">
        <v>8620.8435778169514</v>
      </c>
      <c r="L29" s="38">
        <v>79.523245546574429</v>
      </c>
      <c r="M29" s="38">
        <v>96.438486175243099</v>
      </c>
      <c r="N29" s="38">
        <v>343.15895024656328</v>
      </c>
      <c r="O29" s="46">
        <f t="shared" si="211"/>
        <v>9237.7997334139964</v>
      </c>
      <c r="P29" s="19"/>
      <c r="Q29" s="19">
        <v>123.57368435056549</v>
      </c>
      <c r="R29" s="19">
        <v>105.31170068239881</v>
      </c>
      <c r="S29" s="19">
        <v>138.89797601684506</v>
      </c>
      <c r="T29" s="19">
        <v>24.44720727403471</v>
      </c>
      <c r="U29" s="19">
        <v>69.464002717600408</v>
      </c>
      <c r="V29" s="19">
        <v>182.51624919984124</v>
      </c>
      <c r="W29" s="19">
        <v>140.71931224150472</v>
      </c>
      <c r="X29" s="19">
        <v>70.27648082057874</v>
      </c>
      <c r="Y29" s="19">
        <v>129.45282017566245</v>
      </c>
      <c r="Z29" s="45">
        <v>244.66653349890521</v>
      </c>
      <c r="AA29" s="38">
        <v>174.83583176223135</v>
      </c>
      <c r="AB29" s="38">
        <v>185.17085762229488</v>
      </c>
      <c r="AC29" s="38">
        <v>392.55223045450884</v>
      </c>
      <c r="AD29" s="38">
        <v>37.117662566384581</v>
      </c>
      <c r="AE29" s="38">
        <v>523.63989663443795</v>
      </c>
      <c r="AF29" s="46">
        <f t="shared" si="212"/>
        <v>2542.6424460177946</v>
      </c>
      <c r="AG29" s="20"/>
      <c r="AH29" s="66">
        <v>251.78930714128239</v>
      </c>
      <c r="AI29" s="67">
        <v>187.24275425782167</v>
      </c>
      <c r="AJ29" s="40">
        <f t="shared" si="213"/>
        <v>439.03206139910407</v>
      </c>
      <c r="AK29" s="19"/>
      <c r="AL29" s="40">
        <v>4036.6468635031606</v>
      </c>
      <c r="AM29" s="20"/>
      <c r="AN29" s="68">
        <v>3609.5544154429235</v>
      </c>
      <c r="AO29" s="45"/>
      <c r="AP29" s="68">
        <v>1436.8652807685678</v>
      </c>
      <c r="AQ29" s="45"/>
      <c r="AR29" s="38">
        <v>38.517572645755891</v>
      </c>
      <c r="AS29" s="38">
        <v>555.47680496775706</v>
      </c>
      <c r="AT29" s="45">
        <v>31.25875932107985</v>
      </c>
      <c r="AU29" s="38">
        <v>72.740005839458149</v>
      </c>
      <c r="AV29" s="38">
        <v>42.292107388495424</v>
      </c>
      <c r="AW29" s="50">
        <f t="shared" si="214"/>
        <v>740.28525016254639</v>
      </c>
      <c r="AX29" s="20"/>
      <c r="AY29" s="49">
        <v>775.63159946156975</v>
      </c>
      <c r="AZ29" s="49">
        <v>319.55080298875407</v>
      </c>
      <c r="BA29" s="50">
        <f t="shared" si="215"/>
        <v>1095.1824024503239</v>
      </c>
      <c r="BB29" s="50"/>
      <c r="BC29" s="73">
        <v>85.708841930944914</v>
      </c>
      <c r="BD29" s="73">
        <v>30.393833475039251</v>
      </c>
      <c r="BE29" s="73">
        <v>721.67087020226245</v>
      </c>
      <c r="BF29" s="73">
        <v>178.70968020070697</v>
      </c>
      <c r="BG29" s="50">
        <f t="shared" si="216"/>
        <v>1016.4832258089536</v>
      </c>
      <c r="BH29" s="50"/>
      <c r="BI29" s="45">
        <v>68.687428297033279</v>
      </c>
      <c r="BJ29" s="38">
        <v>938.02218635064685</v>
      </c>
      <c r="BK29" s="38">
        <v>480.03293260987266</v>
      </c>
      <c r="BL29" s="38">
        <v>382.95326493245494</v>
      </c>
      <c r="BM29" s="51">
        <f t="shared" si="217"/>
        <v>1869.6958121900077</v>
      </c>
      <c r="BN29" s="19"/>
      <c r="BO29" s="19">
        <v>453.80752980980162</v>
      </c>
      <c r="BP29" s="19">
        <v>1398.1368513355878</v>
      </c>
      <c r="BQ29" s="51">
        <f t="shared" si="218"/>
        <v>1851.9443811453893</v>
      </c>
      <c r="BR29" s="19"/>
      <c r="BS29" s="37">
        <v>686.48796888510265</v>
      </c>
      <c r="BT29" s="19"/>
      <c r="BU29" s="45">
        <v>329.91109927712546</v>
      </c>
      <c r="BV29" s="44">
        <v>351.3482319649803</v>
      </c>
      <c r="BW29" s="51">
        <f t="shared" si="219"/>
        <v>681.25933124210576</v>
      </c>
      <c r="BX29" s="20"/>
      <c r="BY29" s="92">
        <v>5680.2366945376771</v>
      </c>
      <c r="BZ29" s="92">
        <v>518.8153657674718</v>
      </c>
      <c r="CA29" s="51">
        <f t="shared" si="220"/>
        <v>6199.0520603051491</v>
      </c>
      <c r="CB29" s="20"/>
      <c r="CC29" s="94">
        <v>1980.2251830996586</v>
      </c>
      <c r="CD29" s="37"/>
      <c r="CE29" s="94">
        <v>1132.5444059866168</v>
      </c>
      <c r="CF29" s="19"/>
      <c r="CG29" s="49">
        <v>83.695509798299</v>
      </c>
      <c r="CH29" s="49">
        <v>123.43150612932712</v>
      </c>
      <c r="CI29" s="49">
        <v>725.2132602070335</v>
      </c>
      <c r="CJ29" s="48">
        <f t="shared" si="221"/>
        <v>932.34027613465969</v>
      </c>
      <c r="CK29" s="19"/>
      <c r="CL29" s="51">
        <f t="shared" si="18"/>
        <v>40245.842397961496</v>
      </c>
      <c r="CM29" s="19"/>
      <c r="CN29" s="19">
        <v>1908.0232388394586</v>
      </c>
      <c r="CO29" s="19">
        <v>-397.20714485082596</v>
      </c>
      <c r="CP29" s="51">
        <f t="shared" si="222"/>
        <v>41756.658491950126</v>
      </c>
      <c r="CQ29" s="104"/>
      <c r="CR29" s="100"/>
    </row>
    <row r="30" spans="1:96" x14ac:dyDescent="0.3">
      <c r="A30" s="19" t="s">
        <v>7</v>
      </c>
      <c r="B30" s="18">
        <v>320.28100576654595</v>
      </c>
      <c r="C30" s="18">
        <v>327.72764917930596</v>
      </c>
      <c r="D30" s="18">
        <v>23.811719171915264</v>
      </c>
      <c r="E30" s="18">
        <v>66.771033532246179</v>
      </c>
      <c r="F30" s="37">
        <f t="shared" si="210"/>
        <v>738.59140765001337</v>
      </c>
      <c r="G30" s="20"/>
      <c r="H30" s="38">
        <v>101.6661215218132</v>
      </c>
      <c r="I30" s="38">
        <v>10.784278005415509</v>
      </c>
      <c r="J30" s="38">
        <v>16.483769859760983</v>
      </c>
      <c r="K30" s="38">
        <v>9668.8878781895983</v>
      </c>
      <c r="L30" s="38">
        <v>69.4409206993639</v>
      </c>
      <c r="M30" s="38">
        <v>98.066473720982088</v>
      </c>
      <c r="N30" s="38">
        <v>344.42349679410336</v>
      </c>
      <c r="O30" s="46">
        <f t="shared" si="211"/>
        <v>10309.752938791038</v>
      </c>
      <c r="P30" s="19"/>
      <c r="Q30" s="19">
        <v>193.47725196694239</v>
      </c>
      <c r="R30" s="19">
        <v>117.53142814366953</v>
      </c>
      <c r="S30" s="19">
        <v>138.275874255855</v>
      </c>
      <c r="T30" s="19">
        <v>24.097735384290942</v>
      </c>
      <c r="U30" s="19">
        <v>69.008209510578297</v>
      </c>
      <c r="V30" s="19">
        <v>183.23688915356098</v>
      </c>
      <c r="W30" s="19">
        <v>135.21294025186953</v>
      </c>
      <c r="X30" s="19">
        <v>68.380560311473431</v>
      </c>
      <c r="Y30" s="19">
        <v>120.75579970538372</v>
      </c>
      <c r="Z30" s="38">
        <v>242.47941109288911</v>
      </c>
      <c r="AA30" s="38">
        <v>174.23451203335878</v>
      </c>
      <c r="AB30" s="38">
        <v>182.55196850325046</v>
      </c>
      <c r="AC30" s="38">
        <v>390.28361644666506</v>
      </c>
      <c r="AD30" s="38">
        <v>36.819121015273296</v>
      </c>
      <c r="AE30" s="38">
        <v>546.22983835287448</v>
      </c>
      <c r="AF30" s="46">
        <f t="shared" si="212"/>
        <v>2622.5751561279353</v>
      </c>
      <c r="AG30" s="20"/>
      <c r="AH30" s="66">
        <v>410.69725953799832</v>
      </c>
      <c r="AI30" s="67">
        <v>215.47625884153209</v>
      </c>
      <c r="AJ30" s="40">
        <f t="shared" si="213"/>
        <v>626.17351837953038</v>
      </c>
      <c r="AK30" s="19"/>
      <c r="AL30" s="40">
        <v>4104.7898952009828</v>
      </c>
      <c r="AM30" s="20"/>
      <c r="AN30" s="68">
        <v>3546.3284533088645</v>
      </c>
      <c r="AO30" s="38"/>
      <c r="AP30" s="69">
        <v>1118.9747559797886</v>
      </c>
      <c r="AQ30" s="38"/>
      <c r="AR30" s="38">
        <v>40.602652298675537</v>
      </c>
      <c r="AS30" s="38">
        <v>553.02349477765131</v>
      </c>
      <c r="AT30" s="45">
        <v>37.455790278979606</v>
      </c>
      <c r="AU30" s="38">
        <v>72.370435370527275</v>
      </c>
      <c r="AV30" s="38">
        <v>38.561559921795563</v>
      </c>
      <c r="AW30" s="50">
        <f t="shared" si="214"/>
        <v>742.0139326476293</v>
      </c>
      <c r="AX30" s="20"/>
      <c r="AY30" s="49">
        <v>776.86047147661748</v>
      </c>
      <c r="AZ30" s="49">
        <v>318.23793340324676</v>
      </c>
      <c r="BA30" s="50">
        <f t="shared" si="215"/>
        <v>1095.0984048798641</v>
      </c>
      <c r="BB30" s="50"/>
      <c r="BC30" s="73">
        <v>82.550008932549531</v>
      </c>
      <c r="BD30" s="73">
        <v>29.417821404376962</v>
      </c>
      <c r="BE30" s="73">
        <v>723.40967272169576</v>
      </c>
      <c r="BF30" s="73">
        <v>180.14845122813728</v>
      </c>
      <c r="BG30" s="50">
        <f t="shared" si="216"/>
        <v>1015.5259542867595</v>
      </c>
      <c r="BH30" s="50"/>
      <c r="BI30" s="45">
        <v>62.481917277611011</v>
      </c>
      <c r="BJ30" s="38">
        <v>1043.3286100358293</v>
      </c>
      <c r="BK30" s="38">
        <v>501.14204964933464</v>
      </c>
      <c r="BL30" s="38">
        <v>394.16097454750582</v>
      </c>
      <c r="BM30" s="51">
        <f t="shared" si="217"/>
        <v>2001.113551510281</v>
      </c>
      <c r="BN30" s="19"/>
      <c r="BO30" s="19">
        <v>446.8405671632604</v>
      </c>
      <c r="BP30" s="19">
        <v>1415.0826916855867</v>
      </c>
      <c r="BQ30" s="51">
        <f t="shared" si="218"/>
        <v>1861.9232588488471</v>
      </c>
      <c r="BR30" s="19"/>
      <c r="BS30" s="37">
        <v>693.43153150586261</v>
      </c>
      <c r="BT30" s="19"/>
      <c r="BU30" s="45">
        <v>336.5997445405481</v>
      </c>
      <c r="BV30" s="44">
        <v>353.86224195292141</v>
      </c>
      <c r="BW30" s="51">
        <f t="shared" si="219"/>
        <v>690.46198649346957</v>
      </c>
      <c r="BX30" s="20"/>
      <c r="BY30" s="92">
        <v>5612.9733059620994</v>
      </c>
      <c r="BZ30" s="92">
        <v>532.22325295715996</v>
      </c>
      <c r="CA30" s="51">
        <f t="shared" si="220"/>
        <v>6145.1965589192596</v>
      </c>
      <c r="CB30" s="20"/>
      <c r="CC30" s="94">
        <v>1635.6258647265574</v>
      </c>
      <c r="CD30" s="37"/>
      <c r="CE30" s="94">
        <v>1125.7734546307765</v>
      </c>
      <c r="CF30" s="19"/>
      <c r="CG30" s="49">
        <v>81.117629679152685</v>
      </c>
      <c r="CH30" s="49">
        <v>124.5112898662113</v>
      </c>
      <c r="CI30" s="49">
        <v>727.25570062070096</v>
      </c>
      <c r="CJ30" s="48">
        <f t="shared" si="221"/>
        <v>932.88462016606491</v>
      </c>
      <c r="CK30" s="19"/>
      <c r="CL30" s="51">
        <f t="shared" si="18"/>
        <v>41006.235244053525</v>
      </c>
      <c r="CM30" s="19"/>
      <c r="CN30" s="19">
        <v>1885.7604671562169</v>
      </c>
      <c r="CO30" s="19">
        <v>-428.77536786884644</v>
      </c>
      <c r="CP30" s="51">
        <f t="shared" si="222"/>
        <v>42463.220343340894</v>
      </c>
      <c r="CQ30" s="104"/>
      <c r="CR30" s="100"/>
    </row>
    <row r="31" spans="1:96" x14ac:dyDescent="0.3">
      <c r="A31" s="19" t="s">
        <v>15</v>
      </c>
      <c r="B31" s="18">
        <v>318.18510979085903</v>
      </c>
      <c r="C31" s="18">
        <v>327.80755458535538</v>
      </c>
      <c r="D31" s="18">
        <v>23.738085492723464</v>
      </c>
      <c r="E31" s="18">
        <v>65.912408458438492</v>
      </c>
      <c r="F31" s="37">
        <f t="shared" si="210"/>
        <v>735.64315832737634</v>
      </c>
      <c r="G31" s="20"/>
      <c r="H31" s="38">
        <v>103.16288011923729</v>
      </c>
      <c r="I31" s="38">
        <v>6.3627496337471019</v>
      </c>
      <c r="J31" s="38">
        <v>23.355782738119274</v>
      </c>
      <c r="K31" s="38">
        <v>9923.4027146819717</v>
      </c>
      <c r="L31" s="38">
        <v>139.4796000229706</v>
      </c>
      <c r="M31" s="38">
        <v>101.61960926481341</v>
      </c>
      <c r="N31" s="38">
        <v>351.71025631722472</v>
      </c>
      <c r="O31" s="46">
        <f t="shared" si="211"/>
        <v>10649.093592778085</v>
      </c>
      <c r="P31" s="19"/>
      <c r="Q31" s="19">
        <v>214.78571771981763</v>
      </c>
      <c r="R31" s="19">
        <v>128.14245954747642</v>
      </c>
      <c r="S31" s="19">
        <v>139.60916883704363</v>
      </c>
      <c r="T31" s="19">
        <v>24.084797038551898</v>
      </c>
      <c r="U31" s="19">
        <v>68.90687108788083</v>
      </c>
      <c r="V31" s="19">
        <v>180.1918162148209</v>
      </c>
      <c r="W31" s="19">
        <v>137.20439824300124</v>
      </c>
      <c r="X31" s="19">
        <v>67.599582414214069</v>
      </c>
      <c r="Y31" s="19">
        <v>95.472550278658318</v>
      </c>
      <c r="Z31" s="38">
        <v>244.12985893715705</v>
      </c>
      <c r="AA31" s="38">
        <v>176.36586987894884</v>
      </c>
      <c r="AB31" s="38">
        <v>182.84709129437852</v>
      </c>
      <c r="AC31" s="38">
        <v>394.15975401536411</v>
      </c>
      <c r="AD31" s="38">
        <v>37.10243407400452</v>
      </c>
      <c r="AE31" s="38">
        <v>610.92563121355715</v>
      </c>
      <c r="AF31" s="46">
        <f t="shared" si="212"/>
        <v>2701.528000794875</v>
      </c>
      <c r="AG31" s="19"/>
      <c r="AH31" s="66">
        <v>526.12435307324392</v>
      </c>
      <c r="AI31" s="67">
        <v>187.24261405632194</v>
      </c>
      <c r="AJ31" s="40">
        <f t="shared" si="213"/>
        <v>713.36696712956586</v>
      </c>
      <c r="AK31" s="19"/>
      <c r="AL31" s="40">
        <v>4253.5142688140777</v>
      </c>
      <c r="AM31" s="19"/>
      <c r="AN31" s="68">
        <v>3435.5162517592535</v>
      </c>
      <c r="AO31" s="38"/>
      <c r="AP31" s="69">
        <v>1177.6901983023811</v>
      </c>
      <c r="AQ31" s="38"/>
      <c r="AR31" s="38">
        <v>44.08849427531873</v>
      </c>
      <c r="AS31" s="38">
        <v>559.57323692569196</v>
      </c>
      <c r="AT31" s="45">
        <v>41.490797983765972</v>
      </c>
      <c r="AU31" s="38">
        <v>72.129581668392177</v>
      </c>
      <c r="AV31" s="38">
        <v>57.812084347171364</v>
      </c>
      <c r="AW31" s="50">
        <f t="shared" si="214"/>
        <v>775.09419520034021</v>
      </c>
      <c r="AX31" s="19"/>
      <c r="AY31" s="19">
        <v>778.67235821171687</v>
      </c>
      <c r="AZ31" s="19">
        <v>316.4216734979949</v>
      </c>
      <c r="BA31" s="50">
        <f t="shared" si="215"/>
        <v>1095.0940317097118</v>
      </c>
      <c r="BB31" s="50"/>
      <c r="BC31" s="73">
        <v>79.967462416031026</v>
      </c>
      <c r="BD31" s="73">
        <v>28.360962239694281</v>
      </c>
      <c r="BE31" s="73">
        <v>744.2303941468914</v>
      </c>
      <c r="BF31" s="73">
        <v>180.95700741719713</v>
      </c>
      <c r="BG31" s="50">
        <f t="shared" si="216"/>
        <v>1033.5158262198138</v>
      </c>
      <c r="BH31" s="50"/>
      <c r="BI31" s="45">
        <v>71.801536492632223</v>
      </c>
      <c r="BJ31" s="38">
        <v>831.1592175576377</v>
      </c>
      <c r="BK31" s="38">
        <v>511.99817210384003</v>
      </c>
      <c r="BL31" s="38">
        <v>406.52595097615449</v>
      </c>
      <c r="BM31" s="51">
        <f t="shared" si="217"/>
        <v>1821.4848771302645</v>
      </c>
      <c r="BN31" s="19"/>
      <c r="BO31" s="19">
        <v>460.17163095419323</v>
      </c>
      <c r="BP31" s="19">
        <v>1427.9097420499916</v>
      </c>
      <c r="BQ31" s="51">
        <f t="shared" si="218"/>
        <v>1888.0813730041848</v>
      </c>
      <c r="BR31" s="19"/>
      <c r="BS31" s="37">
        <v>697.92364805034015</v>
      </c>
      <c r="BT31" s="19"/>
      <c r="BU31" s="45">
        <v>337.87162929525493</v>
      </c>
      <c r="BV31" s="44">
        <v>355.14402037242724</v>
      </c>
      <c r="BW31" s="51">
        <f t="shared" si="219"/>
        <v>693.01564966768217</v>
      </c>
      <c r="BX31" s="19"/>
      <c r="BY31" s="92">
        <v>5843.0021073418993</v>
      </c>
      <c r="BZ31" s="92">
        <v>536.57095448020516</v>
      </c>
      <c r="CA31" s="51">
        <f t="shared" si="220"/>
        <v>6379.5730618221041</v>
      </c>
      <c r="CB31" s="19"/>
      <c r="CC31" s="94">
        <v>1698.1099596773363</v>
      </c>
      <c r="CD31" s="37"/>
      <c r="CE31" s="94">
        <v>1146.2531246547082</v>
      </c>
      <c r="CF31" s="19"/>
      <c r="CG31" s="49">
        <v>82.314719591587377</v>
      </c>
      <c r="CH31" s="49">
        <v>126.64829232580976</v>
      </c>
      <c r="CI31" s="49">
        <v>729.00762704341889</v>
      </c>
      <c r="CJ31" s="48">
        <f t="shared" si="221"/>
        <v>937.97063896081602</v>
      </c>
      <c r="CK31" s="19"/>
      <c r="CL31" s="51">
        <f t="shared" si="18"/>
        <v>41832.468824002921</v>
      </c>
      <c r="CM31" s="19"/>
      <c r="CN31" s="19">
        <v>2028.0276521201604</v>
      </c>
      <c r="CO31" s="19">
        <v>-433.4552518257255</v>
      </c>
      <c r="CP31" s="51">
        <f t="shared" si="222"/>
        <v>43427.041224297354</v>
      </c>
      <c r="CQ31" s="104"/>
      <c r="CR31" s="100"/>
    </row>
    <row r="32" spans="1:96" x14ac:dyDescent="0.3">
      <c r="A32" s="19" t="s">
        <v>17</v>
      </c>
      <c r="B32" s="18">
        <v>326.99822308366163</v>
      </c>
      <c r="C32" s="18">
        <v>316.7614442756427</v>
      </c>
      <c r="D32" s="18">
        <v>23.652139342370607</v>
      </c>
      <c r="E32" s="18">
        <v>64.897184801335371</v>
      </c>
      <c r="F32" s="37">
        <f t="shared" si="210"/>
        <v>732.30899150301025</v>
      </c>
      <c r="G32" s="52"/>
      <c r="H32" s="38">
        <v>100.06014143268887</v>
      </c>
      <c r="I32" s="38">
        <v>4.7608865946492926</v>
      </c>
      <c r="J32" s="38">
        <v>21.643775855216504</v>
      </c>
      <c r="K32" s="38">
        <v>9072.1608712327798</v>
      </c>
      <c r="L32" s="38">
        <v>151.46582490388931</v>
      </c>
      <c r="M32" s="38">
        <v>101.85428927736926</v>
      </c>
      <c r="N32" s="38">
        <v>362.95782023773614</v>
      </c>
      <c r="O32" s="46">
        <f t="shared" si="211"/>
        <v>9814.903609534329</v>
      </c>
      <c r="P32" s="52"/>
      <c r="Q32" s="52">
        <v>153.23038471674977</v>
      </c>
      <c r="R32" s="52">
        <v>156.92939163919462</v>
      </c>
      <c r="S32" s="52">
        <v>146.91564192662315</v>
      </c>
      <c r="T32" s="52">
        <v>24.578755381866564</v>
      </c>
      <c r="U32" s="52">
        <v>69.049552718470466</v>
      </c>
      <c r="V32" s="52">
        <v>181.97249380028404</v>
      </c>
      <c r="W32" s="52">
        <v>139.92525705515735</v>
      </c>
      <c r="X32" s="52">
        <v>66.899308168260802</v>
      </c>
      <c r="Y32" s="52">
        <v>121.05195818332598</v>
      </c>
      <c r="Z32" s="38">
        <v>246.03215500557593</v>
      </c>
      <c r="AA32" s="38">
        <v>178.67085103318334</v>
      </c>
      <c r="AB32" s="38">
        <v>183.33917818062463</v>
      </c>
      <c r="AC32" s="38">
        <v>398.43178162444337</v>
      </c>
      <c r="AD32" s="38">
        <v>37.423734855242159</v>
      </c>
      <c r="AE32" s="38">
        <v>490.23076487954665</v>
      </c>
      <c r="AF32" s="46">
        <f t="shared" si="212"/>
        <v>2594.6812091685483</v>
      </c>
      <c r="AG32" s="52"/>
      <c r="AH32" s="66">
        <v>445.09403161334717</v>
      </c>
      <c r="AI32" s="67">
        <v>206.90045037044868</v>
      </c>
      <c r="AJ32" s="40">
        <f t="shared" si="213"/>
        <v>651.99448198379582</v>
      </c>
      <c r="AK32" s="52"/>
      <c r="AL32" s="40">
        <v>4263.3373215618058</v>
      </c>
      <c r="AM32" s="52"/>
      <c r="AN32" s="68">
        <v>4114.3203091178548</v>
      </c>
      <c r="AO32" s="38"/>
      <c r="AP32" s="69">
        <v>1254.407629977648</v>
      </c>
      <c r="AQ32" s="38"/>
      <c r="AR32" s="38">
        <v>36.641781390585088</v>
      </c>
      <c r="AS32" s="38">
        <v>575.60785969318442</v>
      </c>
      <c r="AT32" s="45">
        <v>40.836621909105318</v>
      </c>
      <c r="AU32" s="38">
        <v>72.015502552803753</v>
      </c>
      <c r="AV32" s="38">
        <v>43.630984742956358</v>
      </c>
      <c r="AW32" s="50">
        <f t="shared" si="214"/>
        <v>768.73275028863486</v>
      </c>
      <c r="AX32" s="52"/>
      <c r="AY32" s="71">
        <v>800.8670426381093</v>
      </c>
      <c r="AZ32" s="71">
        <v>315.34230399666626</v>
      </c>
      <c r="BA32" s="50">
        <f t="shared" si="215"/>
        <v>1116.2093466347756</v>
      </c>
      <c r="BB32" s="50"/>
      <c r="BC32" s="73">
        <v>77.418185688535573</v>
      </c>
      <c r="BD32" s="73">
        <v>27.291914528801513</v>
      </c>
      <c r="BE32" s="73">
        <v>748.58808178367315</v>
      </c>
      <c r="BF32" s="73">
        <v>181.51721045278896</v>
      </c>
      <c r="BG32" s="50">
        <f t="shared" si="216"/>
        <v>1034.8153924537992</v>
      </c>
      <c r="BH32" s="50"/>
      <c r="BI32" s="45">
        <v>78.192444782602834</v>
      </c>
      <c r="BJ32" s="38">
        <v>967.50117552248184</v>
      </c>
      <c r="BK32" s="38">
        <v>505.21419608628548</v>
      </c>
      <c r="BL32" s="38">
        <v>418.82980927501791</v>
      </c>
      <c r="BM32" s="51">
        <f t="shared" si="217"/>
        <v>1969.7376256663881</v>
      </c>
      <c r="BN32" s="52"/>
      <c r="BO32" s="52">
        <v>468.85867523050456</v>
      </c>
      <c r="BP32" s="52">
        <v>1458.9831421013898</v>
      </c>
      <c r="BQ32" s="51">
        <f t="shared" si="218"/>
        <v>1927.8418173318944</v>
      </c>
      <c r="BR32" s="52"/>
      <c r="BS32" s="37">
        <v>701.42687594403367</v>
      </c>
      <c r="BT32" s="52"/>
      <c r="BU32" s="45">
        <v>337.44021758676831</v>
      </c>
      <c r="BV32" s="44">
        <v>355.94527528397214</v>
      </c>
      <c r="BW32" s="51">
        <f t="shared" si="219"/>
        <v>693.38549287074045</v>
      </c>
      <c r="BX32" s="52"/>
      <c r="BY32" s="92">
        <v>5763.1350025824058</v>
      </c>
      <c r="BZ32" s="92">
        <v>517.66002608292854</v>
      </c>
      <c r="CA32" s="51">
        <f t="shared" si="220"/>
        <v>6280.795028665334</v>
      </c>
      <c r="CB32" s="52"/>
      <c r="CC32" s="94">
        <v>1807.3379360737595</v>
      </c>
      <c r="CD32" s="51"/>
      <c r="CE32" s="94">
        <v>1167.245668141079</v>
      </c>
      <c r="CF32" s="52"/>
      <c r="CG32" s="49">
        <v>83.555314647967222</v>
      </c>
      <c r="CH32" s="49">
        <v>127.52243375028624</v>
      </c>
      <c r="CI32" s="49">
        <v>730.54620376870207</v>
      </c>
      <c r="CJ32" s="48">
        <f t="shared" si="221"/>
        <v>941.62395216695552</v>
      </c>
      <c r="CK32" s="52"/>
      <c r="CL32" s="51">
        <f t="shared" si="18"/>
        <v>41835.105439084386</v>
      </c>
      <c r="CM32" s="55"/>
      <c r="CN32" s="19">
        <v>2136.1262463517692</v>
      </c>
      <c r="CO32" s="19">
        <v>-435.2272519044464</v>
      </c>
      <c r="CP32" s="51">
        <f t="shared" si="222"/>
        <v>43536.004433531707</v>
      </c>
      <c r="CQ32" s="104"/>
      <c r="CR32" s="100"/>
    </row>
    <row r="33" spans="1:96" x14ac:dyDescent="0.3">
      <c r="A33" s="18" t="s">
        <v>24</v>
      </c>
      <c r="B33" s="18">
        <v>346.72034564495345</v>
      </c>
      <c r="C33" s="18">
        <v>324.77157228772501</v>
      </c>
      <c r="D33" s="18">
        <v>24.668846286226696</v>
      </c>
      <c r="E33" s="18">
        <v>63.725362560936787</v>
      </c>
      <c r="F33" s="37">
        <f t="shared" si="210"/>
        <v>759.8861267798419</v>
      </c>
      <c r="G33" s="52"/>
      <c r="H33" s="38">
        <v>105.56274846194867</v>
      </c>
      <c r="I33" s="38">
        <v>3.6693830721097762</v>
      </c>
      <c r="J33" s="38">
        <v>18.832336064842679</v>
      </c>
      <c r="K33" s="38">
        <v>9634.4789909287319</v>
      </c>
      <c r="L33" s="38">
        <v>125.19937938278288</v>
      </c>
      <c r="M33" s="38">
        <v>101.3790515758579</v>
      </c>
      <c r="N33" s="38">
        <v>375.62939542113975</v>
      </c>
      <c r="O33" s="46">
        <f t="shared" si="211"/>
        <v>10364.751284907412</v>
      </c>
      <c r="P33" s="33"/>
      <c r="Q33" s="33">
        <v>163.52192723598944</v>
      </c>
      <c r="R33" s="33">
        <v>145.40073658952758</v>
      </c>
      <c r="S33" s="33">
        <v>149.75593453472823</v>
      </c>
      <c r="T33" s="33">
        <v>24.710823285078192</v>
      </c>
      <c r="U33" s="33">
        <v>69.852455098290534</v>
      </c>
      <c r="V33" s="33">
        <v>188.14133899435848</v>
      </c>
      <c r="W33" s="33">
        <v>142.44556004666276</v>
      </c>
      <c r="X33" s="33">
        <v>66.099346472706202</v>
      </c>
      <c r="Y33" s="33">
        <v>162.7403146733657</v>
      </c>
      <c r="Z33" s="38">
        <v>247.52613803291615</v>
      </c>
      <c r="AA33" s="33">
        <v>180.67071131647231</v>
      </c>
      <c r="AB33" s="38">
        <v>183.53561515118167</v>
      </c>
      <c r="AC33" s="38">
        <v>402.03148027133602</v>
      </c>
      <c r="AD33" s="38">
        <v>37.682630022449132</v>
      </c>
      <c r="AE33" s="38">
        <v>325.53381626281663</v>
      </c>
      <c r="AF33" s="46">
        <f t="shared" si="212"/>
        <v>2489.6488279878795</v>
      </c>
      <c r="AG33" s="33"/>
      <c r="AH33" s="66">
        <v>344.85266691498668</v>
      </c>
      <c r="AI33" s="67">
        <v>200.26867470835649</v>
      </c>
      <c r="AJ33" s="40">
        <f t="shared" si="213"/>
        <v>545.12134162334314</v>
      </c>
      <c r="AK33" s="33"/>
      <c r="AL33" s="40">
        <v>4243.4451928763956</v>
      </c>
      <c r="AM33" s="33"/>
      <c r="AN33" s="68">
        <v>3726.1963718228844</v>
      </c>
      <c r="AO33" s="33"/>
      <c r="AP33" s="51">
        <v>1028.8113422685913</v>
      </c>
      <c r="AQ33" s="52"/>
      <c r="AR33" s="38">
        <v>43.225408148300218</v>
      </c>
      <c r="AS33" s="38">
        <v>584.50739155644953</v>
      </c>
      <c r="AT33" s="45">
        <v>33.205608086050333</v>
      </c>
      <c r="AU33" s="38">
        <v>71.901423437215556</v>
      </c>
      <c r="AV33" s="38">
        <v>43.464981747407876</v>
      </c>
      <c r="AW33" s="50">
        <f t="shared" si="214"/>
        <v>776.30481297542337</v>
      </c>
      <c r="AX33" s="33"/>
      <c r="AY33" s="39">
        <v>830.62042823428908</v>
      </c>
      <c r="AZ33" s="39">
        <v>313.50860116059664</v>
      </c>
      <c r="BA33" s="50">
        <f t="shared" si="215"/>
        <v>1144.1290293948857</v>
      </c>
      <c r="BB33" s="50"/>
      <c r="BC33" s="73">
        <v>74.378470646441485</v>
      </c>
      <c r="BD33" s="73">
        <v>25.921207411028433</v>
      </c>
      <c r="BE33" s="73">
        <v>748.8142668602942</v>
      </c>
      <c r="BF33" s="73">
        <v>179.79696716901304</v>
      </c>
      <c r="BG33" s="50">
        <f t="shared" si="216"/>
        <v>1028.9109120867772</v>
      </c>
      <c r="BH33" s="50"/>
      <c r="BI33" s="45">
        <v>78.083342970026663</v>
      </c>
      <c r="BJ33" s="44">
        <v>983.08252490813857</v>
      </c>
      <c r="BK33" s="38">
        <v>486.15311261278913</v>
      </c>
      <c r="BL33" s="38">
        <v>427.00368091028554</v>
      </c>
      <c r="BM33" s="51">
        <f t="shared" si="217"/>
        <v>1974.3226614012399</v>
      </c>
      <c r="BN33" s="33"/>
      <c r="BO33" s="33">
        <v>466.38879057490874</v>
      </c>
      <c r="BP33" s="33">
        <v>1489.1036089423162</v>
      </c>
      <c r="BQ33" s="51">
        <f t="shared" si="218"/>
        <v>1955.4923995172248</v>
      </c>
      <c r="BR33" s="33"/>
      <c r="BS33" s="37">
        <v>696.07006769174916</v>
      </c>
      <c r="BT33" s="33"/>
      <c r="BU33" s="45">
        <v>333.77101290830439</v>
      </c>
      <c r="BV33" s="44">
        <v>352.28532418942547</v>
      </c>
      <c r="BW33" s="51">
        <f t="shared" si="219"/>
        <v>686.05633709772985</v>
      </c>
      <c r="BX33" s="33"/>
      <c r="BY33" s="92">
        <v>6013.7277756087487</v>
      </c>
      <c r="BZ33" s="92">
        <v>504.244663253179</v>
      </c>
      <c r="CA33" s="51">
        <f t="shared" si="220"/>
        <v>6517.9724388619279</v>
      </c>
      <c r="CB33" s="33"/>
      <c r="CC33" s="94">
        <v>1688.5708706976047</v>
      </c>
      <c r="CD33" s="25"/>
      <c r="CE33" s="94">
        <v>1165.0197133112169</v>
      </c>
      <c r="CF33" s="33"/>
      <c r="CG33" s="49">
        <v>84.785591608303918</v>
      </c>
      <c r="CH33" s="49">
        <v>127.6498571119201</v>
      </c>
      <c r="CI33" s="49">
        <v>727.344809413843</v>
      </c>
      <c r="CJ33" s="48">
        <f t="shared" si="221"/>
        <v>939.78025813406703</v>
      </c>
      <c r="CK33" s="33"/>
      <c r="CL33" s="51">
        <f t="shared" si="18"/>
        <v>41730.489989436188</v>
      </c>
      <c r="CM33" s="57"/>
      <c r="CN33" s="19">
        <v>2025.9409544562752</v>
      </c>
      <c r="CO33" s="19">
        <v>-411.83575411034269</v>
      </c>
      <c r="CP33" s="51">
        <f t="shared" si="222"/>
        <v>43344.595189782121</v>
      </c>
      <c r="CQ33" s="104"/>
      <c r="CR33" s="100"/>
    </row>
    <row r="34" spans="1:96" x14ac:dyDescent="0.3">
      <c r="A34" s="18" t="s">
        <v>7</v>
      </c>
      <c r="B34" s="18">
        <v>361.0415870035954</v>
      </c>
      <c r="C34" s="18">
        <v>349.93102313416216</v>
      </c>
      <c r="D34" s="18">
        <v>26.121642404955949</v>
      </c>
      <c r="E34" s="18">
        <v>63.03159698123109</v>
      </c>
      <c r="F34" s="37">
        <f t="shared" si="210"/>
        <v>800.12584952394468</v>
      </c>
      <c r="G34" s="33"/>
      <c r="H34" s="38">
        <v>117.43042349052709</v>
      </c>
      <c r="I34" s="38">
        <v>3.4671437354532187E-4</v>
      </c>
      <c r="J34" s="38">
        <v>24.842207550061431</v>
      </c>
      <c r="K34" s="38">
        <v>10460.699804661306</v>
      </c>
      <c r="L34" s="38">
        <v>99.346318884285623</v>
      </c>
      <c r="M34" s="38">
        <v>104.07084986713265</v>
      </c>
      <c r="N34" s="38">
        <v>372.62684385530679</v>
      </c>
      <c r="O34" s="46">
        <f t="shared" si="211"/>
        <v>11179.016795022993</v>
      </c>
      <c r="P34" s="33"/>
      <c r="Q34" s="33">
        <v>177.45059663739323</v>
      </c>
      <c r="R34" s="33">
        <v>144.03422602952458</v>
      </c>
      <c r="S34" s="33">
        <v>145.09156370663027</v>
      </c>
      <c r="T34" s="33">
        <v>24.727957556976612</v>
      </c>
      <c r="U34" s="33">
        <v>72.09209087325462</v>
      </c>
      <c r="V34" s="33">
        <v>192.973867343515</v>
      </c>
      <c r="W34" s="33">
        <v>138.79238638103706</v>
      </c>
      <c r="X34" s="33">
        <v>65.035322429818962</v>
      </c>
      <c r="Y34" s="33">
        <v>115.2039045656887</v>
      </c>
      <c r="Z34" s="38">
        <v>247.96405336078269</v>
      </c>
      <c r="AA34" s="33">
        <v>181.886126686593</v>
      </c>
      <c r="AB34" s="38">
        <v>182.96264337938914</v>
      </c>
      <c r="AC34" s="38">
        <v>403.89835132991436</v>
      </c>
      <c r="AD34" s="38">
        <v>37.780281693205282</v>
      </c>
      <c r="AE34" s="38">
        <v>447.04925190337724</v>
      </c>
      <c r="AF34" s="46">
        <f t="shared" si="212"/>
        <v>2576.9426238771011</v>
      </c>
      <c r="AG34" s="33"/>
      <c r="AH34" s="66">
        <v>454.50863300958054</v>
      </c>
      <c r="AI34" s="67">
        <v>211.19956071534793</v>
      </c>
      <c r="AJ34" s="40">
        <f t="shared" si="213"/>
        <v>665.70819372492849</v>
      </c>
      <c r="AK34" s="33"/>
      <c r="AL34" s="40">
        <v>4356.1163842295282</v>
      </c>
      <c r="AM34" s="33"/>
      <c r="AN34" s="68">
        <v>3928.8415907828262</v>
      </c>
      <c r="AO34" s="33"/>
      <c r="AP34" s="51">
        <v>1081.558648223478</v>
      </c>
      <c r="AQ34" s="52"/>
      <c r="AR34" s="38">
        <v>38.860639855684447</v>
      </c>
      <c r="AS34" s="38">
        <v>585.74501205031254</v>
      </c>
      <c r="AT34" s="45">
        <v>39.939196291015634</v>
      </c>
      <c r="AU34" s="38">
        <v>64.52052725839502</v>
      </c>
      <c r="AV34" s="38">
        <v>42.818125831727642</v>
      </c>
      <c r="AW34" s="50">
        <f t="shared" si="214"/>
        <v>771.88350128713523</v>
      </c>
      <c r="AX34" s="33"/>
      <c r="AY34" s="39">
        <v>816.40028027653614</v>
      </c>
      <c r="AZ34" s="39">
        <v>312.38136137019171</v>
      </c>
      <c r="BA34" s="50">
        <f t="shared" si="215"/>
        <v>1128.7816416467278</v>
      </c>
      <c r="BB34" s="50"/>
      <c r="BC34" s="73">
        <v>71.544043257821755</v>
      </c>
      <c r="BD34" s="73">
        <v>24.793706496814362</v>
      </c>
      <c r="BE34" s="73">
        <v>746.81530098517408</v>
      </c>
      <c r="BF34" s="73">
        <v>179.45109699754363</v>
      </c>
      <c r="BG34" s="50">
        <f t="shared" si="216"/>
        <v>1022.6041477373537</v>
      </c>
      <c r="BH34" s="50"/>
      <c r="BI34" s="45">
        <v>71.58576518038025</v>
      </c>
      <c r="BJ34" s="38">
        <v>1230.8653600284456</v>
      </c>
      <c r="BK34" s="38">
        <v>473.39728973104906</v>
      </c>
      <c r="BL34" s="38">
        <v>412.88859588208243</v>
      </c>
      <c r="BM34" s="51">
        <f t="shared" si="217"/>
        <v>2188.7370108219575</v>
      </c>
      <c r="BN34" s="33"/>
      <c r="BO34" s="33">
        <v>458.5628629389235</v>
      </c>
      <c r="BP34" s="33">
        <v>1509.3128482640377</v>
      </c>
      <c r="BQ34" s="51">
        <f t="shared" si="218"/>
        <v>1967.8757112029612</v>
      </c>
      <c r="BR34" s="33"/>
      <c r="BS34" s="37">
        <v>695.98173880050513</v>
      </c>
      <c r="BT34" s="33"/>
      <c r="BU34" s="45">
        <v>338.13768575385262</v>
      </c>
      <c r="BV34" s="38">
        <v>351.32986788159218</v>
      </c>
      <c r="BW34" s="51">
        <f t="shared" si="219"/>
        <v>689.4675536354448</v>
      </c>
      <c r="BX34" s="33"/>
      <c r="BY34" s="92">
        <v>5699.7133892809052</v>
      </c>
      <c r="BZ34" s="92">
        <v>489.21684705638086</v>
      </c>
      <c r="CA34" s="51">
        <f t="shared" si="220"/>
        <v>6188.9302363372863</v>
      </c>
      <c r="CB34" s="33"/>
      <c r="CC34" s="94">
        <v>1937.18213256276</v>
      </c>
      <c r="CD34" s="25"/>
      <c r="CE34" s="94">
        <v>1172.3500422321122</v>
      </c>
      <c r="CF34" s="33"/>
      <c r="CG34" s="49">
        <v>83.880335011798564</v>
      </c>
      <c r="CH34" s="49">
        <v>127.29364419314363</v>
      </c>
      <c r="CI34" s="49">
        <v>723.54314833942647</v>
      </c>
      <c r="CJ34" s="48">
        <f t="shared" si="221"/>
        <v>934.71712754436862</v>
      </c>
      <c r="CK34" s="33"/>
      <c r="CL34" s="51">
        <f t="shared" si="18"/>
        <v>43286.820929193418</v>
      </c>
      <c r="CM34" s="57"/>
      <c r="CN34" s="19">
        <v>1988.1197607488671</v>
      </c>
      <c r="CO34" s="19">
        <v>-414.69977594284211</v>
      </c>
      <c r="CP34" s="51">
        <f t="shared" si="222"/>
        <v>44860.240913999442</v>
      </c>
      <c r="CQ34" s="104"/>
      <c r="CR34" s="100"/>
    </row>
    <row r="35" spans="1:96" x14ac:dyDescent="0.3">
      <c r="A35" s="18" t="s">
        <v>15</v>
      </c>
      <c r="B35" s="18">
        <v>369.96194715958734</v>
      </c>
      <c r="C35" s="18">
        <v>365.39183609667953</v>
      </c>
      <c r="D35" s="18">
        <v>27.018740050280449</v>
      </c>
      <c r="E35" s="18">
        <v>62.815888062218235</v>
      </c>
      <c r="F35" s="37">
        <f t="shared" si="210"/>
        <v>825.18841136876563</v>
      </c>
      <c r="G35" s="33"/>
      <c r="H35" s="38">
        <v>118.01965399753048</v>
      </c>
      <c r="I35" s="38">
        <v>19.516403965815641</v>
      </c>
      <c r="J35" s="38">
        <v>20.98959517394691</v>
      </c>
      <c r="K35" s="38">
        <v>9805.4667770518718</v>
      </c>
      <c r="L35" s="38">
        <v>186.57832175388612</v>
      </c>
      <c r="M35" s="38">
        <v>106.06528153756869</v>
      </c>
      <c r="N35" s="38">
        <v>357.22446589088577</v>
      </c>
      <c r="O35" s="46">
        <f t="shared" si="211"/>
        <v>10613.860499371505</v>
      </c>
      <c r="P35" s="33"/>
      <c r="Q35" s="33">
        <v>214.48861897185009</v>
      </c>
      <c r="R35" s="33">
        <v>150.26545468432269</v>
      </c>
      <c r="S35" s="33">
        <v>144.31665376432272</v>
      </c>
      <c r="T35" s="33">
        <v>24.853735046709524</v>
      </c>
      <c r="U35" s="33">
        <v>74.454097766225544</v>
      </c>
      <c r="V35" s="33">
        <v>188.84179603787277</v>
      </c>
      <c r="W35" s="33">
        <v>138.9755114071327</v>
      </c>
      <c r="X35" s="33">
        <v>64.322909220061547</v>
      </c>
      <c r="Y35" s="33">
        <v>110.99143542682572</v>
      </c>
      <c r="Z35" s="38">
        <v>249.68016523725476</v>
      </c>
      <c r="AA35" s="33">
        <v>184.0267062736142</v>
      </c>
      <c r="AB35" s="38">
        <v>183.34524356071807</v>
      </c>
      <c r="AC35" s="38">
        <v>407.83120611971083</v>
      </c>
      <c r="AD35" s="38">
        <v>38.07225238631932</v>
      </c>
      <c r="AE35" s="38">
        <v>435.74737197131088</v>
      </c>
      <c r="AF35" s="46">
        <f t="shared" si="212"/>
        <v>2610.213157874251</v>
      </c>
      <c r="AG35" s="33"/>
      <c r="AH35" s="66">
        <v>419.46146385329803</v>
      </c>
      <c r="AI35" s="67">
        <v>180.28947062378302</v>
      </c>
      <c r="AJ35" s="40">
        <f t="shared" si="213"/>
        <v>599.75093447708105</v>
      </c>
      <c r="AK35" s="56"/>
      <c r="AL35" s="40">
        <v>4439.5977480110741</v>
      </c>
      <c r="AM35" s="33"/>
      <c r="AN35" s="68">
        <v>3822.0210181311882</v>
      </c>
      <c r="AO35" s="33"/>
      <c r="AP35" s="25">
        <v>1015.4508835799164</v>
      </c>
      <c r="AQ35" s="33"/>
      <c r="AR35" s="38">
        <v>45.020352179818516</v>
      </c>
      <c r="AS35" s="38">
        <v>591.20300005062938</v>
      </c>
      <c r="AT35" s="45">
        <v>43.865209605281819</v>
      </c>
      <c r="AU35" s="38">
        <v>64.41799602874039</v>
      </c>
      <c r="AV35" s="38">
        <v>46.303754718280629</v>
      </c>
      <c r="AW35" s="50">
        <f t="shared" si="214"/>
        <v>790.81031258275073</v>
      </c>
      <c r="AX35" s="33"/>
      <c r="AY35" s="39">
        <v>816.02709845884965</v>
      </c>
      <c r="AZ35" s="39">
        <v>311.08462692071259</v>
      </c>
      <c r="BA35" s="50">
        <f t="shared" si="215"/>
        <v>1127.1117253795624</v>
      </c>
      <c r="BB35" s="50"/>
      <c r="BC35" s="73">
        <v>69.556135122907776</v>
      </c>
      <c r="BD35" s="73">
        <v>24.10951006666269</v>
      </c>
      <c r="BE35" s="73">
        <v>769.76817094796877</v>
      </c>
      <c r="BF35" s="73">
        <v>182.19077275892846</v>
      </c>
      <c r="BG35" s="50">
        <f t="shared" si="216"/>
        <v>1045.6245888964677</v>
      </c>
      <c r="BH35" s="50"/>
      <c r="BI35" s="45">
        <v>80.030875671450914</v>
      </c>
      <c r="BJ35" s="38">
        <v>1033.9720356721807</v>
      </c>
      <c r="BK35" s="38">
        <v>465.86962161636347</v>
      </c>
      <c r="BL35" s="38">
        <v>424.41626228437622</v>
      </c>
      <c r="BM35" s="51">
        <f t="shared" si="217"/>
        <v>2004.2887952443714</v>
      </c>
      <c r="BN35" s="33"/>
      <c r="BO35" s="33">
        <v>462.61020554191964</v>
      </c>
      <c r="BP35" s="33">
        <v>1528.6469416591592</v>
      </c>
      <c r="BQ35" s="51">
        <f t="shared" si="218"/>
        <v>1991.2571472010789</v>
      </c>
      <c r="BR35" s="33"/>
      <c r="BS35" s="37">
        <v>707.84064593779965</v>
      </c>
      <c r="BT35" s="33"/>
      <c r="BU35" s="45">
        <v>342.34639264486481</v>
      </c>
      <c r="BV35" s="38">
        <v>356.41968226422449</v>
      </c>
      <c r="BW35" s="51">
        <f t="shared" si="219"/>
        <v>698.7660749090893</v>
      </c>
      <c r="BX35" s="33"/>
      <c r="BY35" s="92">
        <v>6001.1663260317164</v>
      </c>
      <c r="BZ35" s="92">
        <v>543.07611547773172</v>
      </c>
      <c r="CA35" s="51">
        <f t="shared" si="220"/>
        <v>6544.2424415094483</v>
      </c>
      <c r="CB35" s="33"/>
      <c r="CC35" s="94">
        <v>1979.5579565657599</v>
      </c>
      <c r="CD35" s="25"/>
      <c r="CE35" s="94">
        <v>1199.0507653521663</v>
      </c>
      <c r="CF35" s="33"/>
      <c r="CG35" s="49">
        <v>85.201820848903509</v>
      </c>
      <c r="CH35" s="49">
        <v>129.90393136790021</v>
      </c>
      <c r="CI35" s="49">
        <v>733.81930963173295</v>
      </c>
      <c r="CJ35" s="48">
        <f t="shared" si="221"/>
        <v>948.92506184853664</v>
      </c>
      <c r="CK35" s="33"/>
      <c r="CL35" s="51">
        <f t="shared" si="18"/>
        <v>42963.558168240816</v>
      </c>
      <c r="CM35" s="57"/>
      <c r="CN35" s="19">
        <v>2019.3124452330449</v>
      </c>
      <c r="CO35" s="19">
        <v>-427.19646627390557</v>
      </c>
      <c r="CP35" s="51">
        <f t="shared" si="222"/>
        <v>44555.674147199956</v>
      </c>
      <c r="CQ35" s="104"/>
      <c r="CR35" s="100"/>
    </row>
    <row r="36" spans="1:96" x14ac:dyDescent="0.3">
      <c r="A36" s="18" t="s">
        <v>17</v>
      </c>
      <c r="B36" s="18">
        <v>373.48142611292997</v>
      </c>
      <c r="C36" s="18">
        <v>354.93739412708305</v>
      </c>
      <c r="D36" s="18">
        <v>26.761077153310815</v>
      </c>
      <c r="E36" s="18">
        <v>63.078235803898245</v>
      </c>
      <c r="F36" s="37">
        <f t="shared" si="210"/>
        <v>818.25813319722204</v>
      </c>
      <c r="G36" s="33"/>
      <c r="H36" s="38">
        <v>97.695796584850939</v>
      </c>
      <c r="I36" s="38">
        <v>3.3690758258890976</v>
      </c>
      <c r="J36" s="38">
        <v>22.539855721149209</v>
      </c>
      <c r="K36" s="38">
        <v>10496.709469314812</v>
      </c>
      <c r="L36" s="38">
        <v>165.74604554407682</v>
      </c>
      <c r="M36" s="38">
        <v>105.58063686891984</v>
      </c>
      <c r="N36" s="38">
        <v>323.89347234078298</v>
      </c>
      <c r="O36" s="46">
        <f t="shared" si="211"/>
        <v>11215.53435220048</v>
      </c>
      <c r="P36" s="33"/>
      <c r="Q36" s="33">
        <v>165.6020780377695</v>
      </c>
      <c r="R36" s="33">
        <v>162.11336518642125</v>
      </c>
      <c r="S36" s="33">
        <v>141.85190782094105</v>
      </c>
      <c r="T36" s="33">
        <v>24.88871101374604</v>
      </c>
      <c r="U36" s="33">
        <v>73.201102479141582</v>
      </c>
      <c r="V36" s="33">
        <v>184.89755466124666</v>
      </c>
      <c r="W36" s="33">
        <v>140.51480433124428</v>
      </c>
      <c r="X36" s="33">
        <v>63.53169997787279</v>
      </c>
      <c r="Y36" s="33">
        <v>123.37340159829661</v>
      </c>
      <c r="Z36" s="38">
        <v>251.04563697150965</v>
      </c>
      <c r="AA36" s="33">
        <v>185.90009617402245</v>
      </c>
      <c r="AB36" s="38">
        <v>183.47913052569618</v>
      </c>
      <c r="AC36" s="38">
        <v>411.18003158428553</v>
      </c>
      <c r="AD36" s="38">
        <v>38.310453360886001</v>
      </c>
      <c r="AE36" s="38">
        <v>512.88613031746581</v>
      </c>
      <c r="AF36" s="46">
        <f t="shared" si="212"/>
        <v>2662.7761040405458</v>
      </c>
      <c r="AG36" s="33"/>
      <c r="AH36" s="66">
        <v>181.11094069927685</v>
      </c>
      <c r="AI36" s="67">
        <v>180.65037017639108</v>
      </c>
      <c r="AJ36" s="40">
        <f t="shared" si="213"/>
        <v>361.76131087566796</v>
      </c>
      <c r="AK36" s="56"/>
      <c r="AL36" s="40">
        <v>4419.3118698393673</v>
      </c>
      <c r="AM36" s="33"/>
      <c r="AN36" s="68">
        <v>4028.7806560067238</v>
      </c>
      <c r="AO36" s="52"/>
      <c r="AP36" s="70">
        <v>1133.0949380599343</v>
      </c>
      <c r="AQ36" s="43"/>
      <c r="AR36" s="38">
        <v>40.825434798176474</v>
      </c>
      <c r="AS36" s="38">
        <v>607.54290415934531</v>
      </c>
      <c r="AT36" s="45">
        <v>44.576180966436212</v>
      </c>
      <c r="AU36" s="38">
        <v>64.31546479908593</v>
      </c>
      <c r="AV36" s="38">
        <v>47.252280827925105</v>
      </c>
      <c r="AW36" s="50">
        <f t="shared" si="214"/>
        <v>804.51226555096912</v>
      </c>
      <c r="AX36" s="33"/>
      <c r="AY36" s="39">
        <v>840.34737701233087</v>
      </c>
      <c r="AZ36" s="39">
        <v>311.60540538773819</v>
      </c>
      <c r="BA36" s="50">
        <f t="shared" si="215"/>
        <v>1151.9527824000691</v>
      </c>
      <c r="BB36" s="50"/>
      <c r="BC36" s="73">
        <v>67.479185715505338</v>
      </c>
      <c r="BD36" s="73">
        <v>23.389011140599994</v>
      </c>
      <c r="BE36" s="73">
        <v>784.53876282187684</v>
      </c>
      <c r="BF36" s="73">
        <v>184.65545852290458</v>
      </c>
      <c r="BG36" s="50">
        <f t="shared" si="216"/>
        <v>1060.0624182008867</v>
      </c>
      <c r="BH36" s="50"/>
      <c r="BI36" s="45">
        <v>90.239249543058662</v>
      </c>
      <c r="BJ36" s="38">
        <v>1233.0881524911779</v>
      </c>
      <c r="BK36" s="38">
        <v>464.34978657361961</v>
      </c>
      <c r="BL36" s="38">
        <v>437.62045076487357</v>
      </c>
      <c r="BM36" s="51">
        <f t="shared" si="217"/>
        <v>2225.2976393727295</v>
      </c>
      <c r="BN36" s="33"/>
      <c r="BO36" s="33">
        <v>470.28417524201393</v>
      </c>
      <c r="BP36" s="33">
        <v>1551.7752504609221</v>
      </c>
      <c r="BQ36" s="51">
        <f t="shared" si="218"/>
        <v>2022.0594257029361</v>
      </c>
      <c r="BR36" s="33"/>
      <c r="BS36" s="37">
        <v>718.63107116991785</v>
      </c>
      <c r="BT36" s="33"/>
      <c r="BU36" s="45">
        <v>348.84013470855973</v>
      </c>
      <c r="BV36" s="44">
        <v>360.97155639311586</v>
      </c>
      <c r="BW36" s="51">
        <f t="shared" si="219"/>
        <v>709.81169110167559</v>
      </c>
      <c r="BX36" s="33"/>
      <c r="BY36" s="92">
        <v>5843.8963014980627</v>
      </c>
      <c r="BZ36" s="92">
        <v>581.76406167141192</v>
      </c>
      <c r="CA36" s="51">
        <f t="shared" si="220"/>
        <v>6425.6603631694743</v>
      </c>
      <c r="CB36" s="33"/>
      <c r="CC36" s="94">
        <v>1996.179671075148</v>
      </c>
      <c r="CD36" s="25"/>
      <c r="CE36" s="94">
        <v>1199.6284097919156</v>
      </c>
      <c r="CF36" s="33"/>
      <c r="CG36" s="49">
        <v>86.343828392484454</v>
      </c>
      <c r="CH36" s="49">
        <v>130.69839814326374</v>
      </c>
      <c r="CI36" s="49">
        <v>742.38617150733648</v>
      </c>
      <c r="CJ36" s="48">
        <f t="shared" si="221"/>
        <v>959.42839804308471</v>
      </c>
      <c r="CK36" s="33"/>
      <c r="CL36" s="51">
        <f t="shared" si="18"/>
        <v>43912.741499798751</v>
      </c>
      <c r="CM36" s="57"/>
      <c r="CN36" s="19">
        <v>2134.8019595057872</v>
      </c>
      <c r="CO36" s="19">
        <v>-454.80308594051604</v>
      </c>
      <c r="CP36" s="51">
        <f t="shared" si="222"/>
        <v>45592.740373364017</v>
      </c>
      <c r="CQ36" s="104"/>
      <c r="CR36" s="100"/>
    </row>
    <row r="37" spans="1:96" x14ac:dyDescent="0.3">
      <c r="A37" s="18" t="s">
        <v>30</v>
      </c>
      <c r="B37" s="18">
        <v>371.6000238636226</v>
      </c>
      <c r="C37" s="18">
        <v>361.59107480365321</v>
      </c>
      <c r="D37" s="18">
        <v>26.937984695612858</v>
      </c>
      <c r="E37" s="18">
        <v>63.818640206271198</v>
      </c>
      <c r="F37" s="37">
        <f t="shared" si="210"/>
        <v>823.94772356915985</v>
      </c>
      <c r="G37" s="18"/>
      <c r="H37" s="18">
        <v>98.022930858535261</v>
      </c>
      <c r="I37" s="18">
        <v>1.0686095197014289E-3</v>
      </c>
      <c r="J37" s="18">
        <v>17.762038038306002</v>
      </c>
      <c r="K37" s="18">
        <v>10240.200616185135</v>
      </c>
      <c r="L37" s="18">
        <v>143.50088531333049</v>
      </c>
      <c r="M37" s="18">
        <v>105.54512516896678</v>
      </c>
      <c r="N37" s="18">
        <v>271.76842232283809</v>
      </c>
      <c r="O37" s="46">
        <f t="shared" si="211"/>
        <v>10876.801086496633</v>
      </c>
      <c r="P37" s="18"/>
      <c r="Q37" s="18">
        <v>162.83372324254208</v>
      </c>
      <c r="R37" s="18">
        <v>150.15745167498775</v>
      </c>
      <c r="S37" s="18">
        <v>146.96699364697838</v>
      </c>
      <c r="T37" s="18">
        <v>24.541459426202408</v>
      </c>
      <c r="U37" s="18">
        <v>72.618654194940177</v>
      </c>
      <c r="V37" s="18">
        <v>189.48948900931708</v>
      </c>
      <c r="W37" s="18">
        <v>137.69655761815898</v>
      </c>
      <c r="X37" s="18">
        <v>62.825251512403611</v>
      </c>
      <c r="Y37" s="18">
        <v>171.15857657748401</v>
      </c>
      <c r="Z37" s="38">
        <v>252.70081159066245</v>
      </c>
      <c r="AA37" s="38">
        <v>187.97932991879793</v>
      </c>
      <c r="AB37" s="38">
        <v>183.83345011341788</v>
      </c>
      <c r="AC37" s="38">
        <v>414.99215220881672</v>
      </c>
      <c r="AD37" s="38">
        <v>38.592563711112092</v>
      </c>
      <c r="AE37" s="38">
        <v>459.30788116295025</v>
      </c>
      <c r="AF37" s="46">
        <f t="shared" si="212"/>
        <v>2655.694345608772</v>
      </c>
      <c r="AG37" s="33"/>
      <c r="AH37" s="66">
        <v>521.68970506812161</v>
      </c>
      <c r="AI37" s="67">
        <v>194.23728373248883</v>
      </c>
      <c r="AJ37" s="40">
        <f t="shared" si="213"/>
        <v>715.92698880061039</v>
      </c>
      <c r="AK37" s="56"/>
      <c r="AL37" s="40">
        <v>4417.8254488271914</v>
      </c>
      <c r="AM37" s="33"/>
      <c r="AN37" s="68">
        <v>3955.2987459890919</v>
      </c>
      <c r="AO37" s="52"/>
      <c r="AP37" s="70">
        <v>1096.4298420252881</v>
      </c>
      <c r="AQ37" s="43"/>
      <c r="AR37" s="38">
        <v>33.754626170234751</v>
      </c>
      <c r="AS37" s="38">
        <v>613.08713160075479</v>
      </c>
      <c r="AT37" s="45">
        <v>35.223572417716483</v>
      </c>
      <c r="AU37" s="38">
        <v>64.212933569431414</v>
      </c>
      <c r="AV37" s="38">
        <v>51.047390672807879</v>
      </c>
      <c r="AW37" s="50">
        <f t="shared" si="214"/>
        <v>797.32565443094529</v>
      </c>
      <c r="AX37" s="33"/>
      <c r="AY37" s="39">
        <v>863.71469686095384</v>
      </c>
      <c r="AZ37" s="39">
        <v>311.33097969312485</v>
      </c>
      <c r="BA37" s="50">
        <f t="shared" si="215"/>
        <v>1175.0456765540787</v>
      </c>
      <c r="BB37" s="50"/>
      <c r="BC37" s="73">
        <v>65.255548782349962</v>
      </c>
      <c r="BD37" s="73">
        <v>22.533184933098447</v>
      </c>
      <c r="BE37" s="73">
        <v>803.35082762515822</v>
      </c>
      <c r="BF37" s="73">
        <v>185.98977160539809</v>
      </c>
      <c r="BG37" s="50">
        <f t="shared" si="216"/>
        <v>1077.1293329460048</v>
      </c>
      <c r="BH37" s="50"/>
      <c r="BI37" s="45">
        <v>86.574669978256196</v>
      </c>
      <c r="BJ37" s="38">
        <v>1048.0355144091077</v>
      </c>
      <c r="BK37" s="38">
        <v>468.52716443787568</v>
      </c>
      <c r="BL37" s="38">
        <v>447.33270760327889</v>
      </c>
      <c r="BM37" s="51">
        <f t="shared" si="217"/>
        <v>2050.4700564285185</v>
      </c>
      <c r="BN37" s="33"/>
      <c r="BO37" s="33">
        <v>471.12189803835145</v>
      </c>
      <c r="BP37" s="33">
        <v>1580.8231022594509</v>
      </c>
      <c r="BQ37" s="51">
        <f t="shared" si="218"/>
        <v>2051.9450002978024</v>
      </c>
      <c r="BR37" s="33"/>
      <c r="BS37" s="37">
        <v>725.01327011821911</v>
      </c>
      <c r="BT37" s="33"/>
      <c r="BU37" s="45">
        <v>347.37510334705962</v>
      </c>
      <c r="BV37" s="44">
        <v>363.31575795778468</v>
      </c>
      <c r="BW37" s="51">
        <f t="shared" si="219"/>
        <v>710.69086130484425</v>
      </c>
      <c r="BX37" s="33"/>
      <c r="BY37" s="92">
        <v>5833.9293794090981</v>
      </c>
      <c r="BZ37" s="92">
        <v>606.87244184521717</v>
      </c>
      <c r="CA37" s="51">
        <f t="shared" si="220"/>
        <v>6440.8018212543157</v>
      </c>
      <c r="CB37" s="33"/>
      <c r="CC37" s="94">
        <v>2049.5238154928684</v>
      </c>
      <c r="CD37" s="25"/>
      <c r="CE37" s="94">
        <v>1218.2694415805709</v>
      </c>
      <c r="CF37" s="33"/>
      <c r="CG37" s="49">
        <v>87.25878422489663</v>
      </c>
      <c r="CH37" s="49">
        <v>131.16664809803623</v>
      </c>
      <c r="CI37" s="49">
        <v>746.1634590707381</v>
      </c>
      <c r="CJ37" s="48">
        <f t="shared" si="221"/>
        <v>964.58889139367102</v>
      </c>
      <c r="CK37" s="33"/>
      <c r="CL37" s="51">
        <f t="shared" si="18"/>
        <v>43802.728003118587</v>
      </c>
      <c r="CM37" s="33"/>
      <c r="CN37" s="19">
        <v>1979.7159579646423</v>
      </c>
      <c r="CO37" s="19">
        <v>-459.56279048330151</v>
      </c>
      <c r="CP37" s="51">
        <f t="shared" si="222"/>
        <v>45322.881170599925</v>
      </c>
      <c r="CQ37" s="104"/>
      <c r="CR37" s="100"/>
    </row>
    <row r="38" spans="1:96" x14ac:dyDescent="0.3">
      <c r="A38" s="18" t="s">
        <v>7</v>
      </c>
      <c r="B38" s="18">
        <v>368.64235573694583</v>
      </c>
      <c r="C38" s="18">
        <v>379.54456493055477</v>
      </c>
      <c r="D38" s="18">
        <v>27.493157793973879</v>
      </c>
      <c r="E38" s="18">
        <v>63.774836071011116</v>
      </c>
      <c r="F38" s="37">
        <f t="shared" si="210"/>
        <v>839.45491453248553</v>
      </c>
      <c r="G38" s="18"/>
      <c r="H38" s="18">
        <v>110.03800188076715</v>
      </c>
      <c r="I38" s="18">
        <v>5.3805417264436793E-5</v>
      </c>
      <c r="J38" s="18">
        <v>21.095036257353144</v>
      </c>
      <c r="K38" s="18">
        <v>9714.1990573418934</v>
      </c>
      <c r="L38" s="18">
        <v>99.423949874447004</v>
      </c>
      <c r="M38" s="18">
        <v>106.38594888349937</v>
      </c>
      <c r="N38" s="18">
        <v>235.55684381399581</v>
      </c>
      <c r="O38" s="46">
        <f t="shared" si="211"/>
        <v>10286.698891857372</v>
      </c>
      <c r="P38" s="18"/>
      <c r="Q38" s="18">
        <v>223.43938893047869</v>
      </c>
      <c r="R38" s="18">
        <v>138.55160007712581</v>
      </c>
      <c r="S38" s="18">
        <v>155.773954201778</v>
      </c>
      <c r="T38" s="18">
        <v>24.034932227266438</v>
      </c>
      <c r="U38" s="18">
        <v>75.71484162762701</v>
      </c>
      <c r="V38" s="18">
        <v>190.48908149262951</v>
      </c>
      <c r="W38" s="18">
        <v>136.33624274790969</v>
      </c>
      <c r="X38" s="18">
        <v>62.196416824417554</v>
      </c>
      <c r="Y38" s="18">
        <v>109.06000643275578</v>
      </c>
      <c r="Z38" s="38">
        <v>254.63362538766356</v>
      </c>
      <c r="AA38" s="38">
        <v>190.25857969433514</v>
      </c>
      <c r="AB38" s="38">
        <v>184.39627346512441</v>
      </c>
      <c r="AC38" s="38">
        <v>419.25181537204901</v>
      </c>
      <c r="AD38" s="38">
        <v>38.91684988762394</v>
      </c>
      <c r="AE38" s="38">
        <v>600.44427309146113</v>
      </c>
      <c r="AF38" s="46">
        <f t="shared" si="212"/>
        <v>2803.4978814602455</v>
      </c>
      <c r="AG38" s="33"/>
      <c r="AH38" s="66">
        <v>-56.680064780677412</v>
      </c>
      <c r="AI38" s="67">
        <v>195.7845569081399</v>
      </c>
      <c r="AJ38" s="40">
        <f t="shared" si="213"/>
        <v>139.10449212746249</v>
      </c>
      <c r="AK38" s="56"/>
      <c r="AL38" s="40">
        <v>4453.01999142774</v>
      </c>
      <c r="AM38" s="33"/>
      <c r="AN38" s="68">
        <v>4041.1971009913427</v>
      </c>
      <c r="AO38" s="52"/>
      <c r="AP38" s="70">
        <v>1399.333129833218</v>
      </c>
      <c r="AQ38" s="43"/>
      <c r="AR38" s="38">
        <v>33.462010801810699</v>
      </c>
      <c r="AS38" s="38">
        <v>614.39836133688607</v>
      </c>
      <c r="AT38" s="45">
        <v>41.222497965151064</v>
      </c>
      <c r="AU38" s="38">
        <v>64.020006091176128</v>
      </c>
      <c r="AV38" s="38">
        <v>44.710753904969337</v>
      </c>
      <c r="AW38" s="50">
        <f t="shared" si="214"/>
        <v>797.81363009999336</v>
      </c>
      <c r="AX38" s="33"/>
      <c r="AY38" s="39">
        <v>855.95312522837094</v>
      </c>
      <c r="AZ38" s="39">
        <v>310.21197719599536</v>
      </c>
      <c r="BA38" s="50">
        <f t="shared" si="215"/>
        <v>1166.1651024243663</v>
      </c>
      <c r="BB38" s="50"/>
      <c r="BC38" s="73">
        <v>63.017138284106395</v>
      </c>
      <c r="BD38" s="73">
        <v>21.637773961937889</v>
      </c>
      <c r="BE38" s="73">
        <v>804.79085633507214</v>
      </c>
      <c r="BF38" s="73">
        <v>186.86418951972323</v>
      </c>
      <c r="BG38" s="50">
        <f t="shared" si="216"/>
        <v>1076.3099581008396</v>
      </c>
      <c r="BH38" s="50"/>
      <c r="BI38" s="45">
        <v>93.433145173658659</v>
      </c>
      <c r="BJ38" s="38">
        <v>1235.1690854789522</v>
      </c>
      <c r="BK38" s="38">
        <v>472.05589790992286</v>
      </c>
      <c r="BL38" s="38">
        <v>434.94945955341484</v>
      </c>
      <c r="BM38" s="51">
        <f t="shared" si="217"/>
        <v>2235.6075881159486</v>
      </c>
      <c r="BN38" s="33"/>
      <c r="BO38" s="33">
        <v>471.21438505623848</v>
      </c>
      <c r="BP38" s="33">
        <v>1602.9836932831906</v>
      </c>
      <c r="BQ38" s="51">
        <f t="shared" si="218"/>
        <v>2074.1980783394292</v>
      </c>
      <c r="BR38" s="33"/>
      <c r="BS38" s="37">
        <v>729.58401214309345</v>
      </c>
      <c r="BT38" s="33"/>
      <c r="BU38" s="45">
        <v>352.11480444481549</v>
      </c>
      <c r="BV38" s="44">
        <v>364.76575049950156</v>
      </c>
      <c r="BW38" s="51">
        <f t="shared" si="219"/>
        <v>716.88055494431705</v>
      </c>
      <c r="BX38" s="33"/>
      <c r="BY38" s="92">
        <v>6788.1299116105947</v>
      </c>
      <c r="BZ38" s="92">
        <v>600.6388389052853</v>
      </c>
      <c r="CA38" s="51">
        <f t="shared" si="220"/>
        <v>7388.7687505158801</v>
      </c>
      <c r="CB38" s="33"/>
      <c r="CC38" s="94">
        <v>2082.2340917593392</v>
      </c>
      <c r="CD38" s="25"/>
      <c r="CE38" s="94">
        <v>1270.1786403690237</v>
      </c>
      <c r="CF38" s="33"/>
      <c r="CG38" s="49">
        <v>87.998184677111297</v>
      </c>
      <c r="CH38" s="49">
        <v>131.64028594187869</v>
      </c>
      <c r="CI38" s="49">
        <v>748.32463370609366</v>
      </c>
      <c r="CJ38" s="48">
        <f t="shared" si="221"/>
        <v>967.96310432508358</v>
      </c>
      <c r="CK38" s="33"/>
      <c r="CL38" s="51">
        <f t="shared" si="18"/>
        <v>44468.009913367176</v>
      </c>
      <c r="CM38" s="33"/>
      <c r="CN38" s="19">
        <v>1960.8336842499573</v>
      </c>
      <c r="CO38" s="19">
        <v>-314.12430062187201</v>
      </c>
      <c r="CP38" s="51">
        <f t="shared" si="222"/>
        <v>46114.719296995259</v>
      </c>
      <c r="CQ38" s="104"/>
      <c r="CR38" s="100"/>
    </row>
    <row r="39" spans="1:96" x14ac:dyDescent="0.3">
      <c r="A39" s="18" t="s">
        <v>15</v>
      </c>
      <c r="B39" s="18">
        <v>364.60842173289927</v>
      </c>
      <c r="C39" s="18">
        <v>369.68695243542777</v>
      </c>
      <c r="D39" s="18">
        <v>26.981775873935689</v>
      </c>
      <c r="E39" s="18">
        <v>62.946823398118035</v>
      </c>
      <c r="F39" s="37">
        <f t="shared" si="210"/>
        <v>824.22397344038075</v>
      </c>
      <c r="G39" s="18"/>
      <c r="H39" s="18">
        <v>84.212597841659885</v>
      </c>
      <c r="I39" s="18">
        <v>-5.0740205121849397E-4</v>
      </c>
      <c r="J39" s="18">
        <v>20.739006839838723</v>
      </c>
      <c r="K39" s="18">
        <v>9655.2621920823894</v>
      </c>
      <c r="L39" s="18">
        <v>148.33729600038532</v>
      </c>
      <c r="M39" s="18">
        <v>108.37039480214835</v>
      </c>
      <c r="N39" s="18">
        <v>216.42703328941786</v>
      </c>
      <c r="O39" s="46">
        <f t="shared" si="211"/>
        <v>10233.348013453788</v>
      </c>
      <c r="P39" s="18"/>
      <c r="Q39" s="18">
        <v>264.73360319384278</v>
      </c>
      <c r="R39" s="18">
        <v>139.12854869699828</v>
      </c>
      <c r="S39" s="18">
        <v>153.3531171612558</v>
      </c>
      <c r="T39" s="18">
        <v>23.489487959717252</v>
      </c>
      <c r="U39" s="18">
        <v>74.250134373988772</v>
      </c>
      <c r="V39" s="18">
        <v>189.93376928077163</v>
      </c>
      <c r="W39" s="18">
        <v>134.81865646795075</v>
      </c>
      <c r="X39" s="18">
        <v>61.433848567766915</v>
      </c>
      <c r="Y39" s="18">
        <v>111.28409099354182</v>
      </c>
      <c r="Z39" s="38">
        <v>255.97955520989456</v>
      </c>
      <c r="AA39" s="38">
        <v>192.09202296978833</v>
      </c>
      <c r="AB39" s="38">
        <v>184.54140780695332</v>
      </c>
      <c r="AC39" s="38">
        <v>422.53576840090216</v>
      </c>
      <c r="AD39" s="38">
        <v>39.151187496128188</v>
      </c>
      <c r="AE39" s="38">
        <v>579.1513499953046</v>
      </c>
      <c r="AF39" s="46">
        <f t="shared" si="212"/>
        <v>2825.8765485748054</v>
      </c>
      <c r="AG39" s="33"/>
      <c r="AH39" s="66">
        <v>235.53320416435065</v>
      </c>
      <c r="AI39" s="67">
        <v>195.63766217165372</v>
      </c>
      <c r="AJ39" s="40">
        <f t="shared" si="213"/>
        <v>431.17086633600434</v>
      </c>
      <c r="AK39" s="56"/>
      <c r="AL39" s="40">
        <v>4536.083379406994</v>
      </c>
      <c r="AM39" s="33"/>
      <c r="AN39" s="68">
        <v>4176.3379461633385</v>
      </c>
      <c r="AO39" s="52"/>
      <c r="AP39" s="70">
        <v>982.97700221922537</v>
      </c>
      <c r="AQ39" s="43"/>
      <c r="AR39" s="38">
        <v>33.294663345468074</v>
      </c>
      <c r="AS39" s="38">
        <v>621.43021396809888</v>
      </c>
      <c r="AT39" s="45">
        <v>49.344649517794878</v>
      </c>
      <c r="AU39" s="38">
        <v>63.917619431485036</v>
      </c>
      <c r="AV39" s="38">
        <v>43.161103464688424</v>
      </c>
      <c r="AW39" s="50">
        <f t="shared" si="214"/>
        <v>811.14824972753524</v>
      </c>
      <c r="AX39" s="33"/>
      <c r="AY39" s="39">
        <v>858.12720259583546</v>
      </c>
      <c r="AZ39" s="39">
        <v>309.09562245179711</v>
      </c>
      <c r="BA39" s="50">
        <f t="shared" si="215"/>
        <v>1167.2228250476326</v>
      </c>
      <c r="BB39" s="50"/>
      <c r="BC39" s="73">
        <v>60.930349295818921</v>
      </c>
      <c r="BD39" s="73">
        <v>20.887389346924934</v>
      </c>
      <c r="BE39" s="73">
        <v>828.15771129839663</v>
      </c>
      <c r="BF39" s="73">
        <v>188.88816288907049</v>
      </c>
      <c r="BG39" s="50">
        <f t="shared" si="216"/>
        <v>1098.863612830211</v>
      </c>
      <c r="BH39" s="50"/>
      <c r="BI39" s="45">
        <v>82.470392113005616</v>
      </c>
      <c r="BJ39" s="38">
        <v>1227.3643399048387</v>
      </c>
      <c r="BK39" s="38">
        <v>467.54281233368533</v>
      </c>
      <c r="BL39" s="38">
        <v>444.57784889290713</v>
      </c>
      <c r="BM39" s="51">
        <f t="shared" si="217"/>
        <v>2221.9553932444369</v>
      </c>
      <c r="BN39" s="33"/>
      <c r="BO39" s="33">
        <v>472.4928910179982</v>
      </c>
      <c r="BP39" s="33">
        <v>1637.7951942631807</v>
      </c>
      <c r="BQ39" s="51">
        <f t="shared" si="218"/>
        <v>2110.2880852811791</v>
      </c>
      <c r="BR39" s="33"/>
      <c r="BS39" s="37">
        <v>738.62919820862453</v>
      </c>
      <c r="BT39" s="33"/>
      <c r="BU39" s="45">
        <v>356.2729064017463</v>
      </c>
      <c r="BV39" s="44">
        <v>368.46278859132178</v>
      </c>
      <c r="BW39" s="51">
        <f t="shared" si="219"/>
        <v>724.73569499306814</v>
      </c>
      <c r="BX39" s="33"/>
      <c r="BY39" s="92">
        <v>6753.0130382835669</v>
      </c>
      <c r="BZ39" s="92">
        <v>625.93157686074551</v>
      </c>
      <c r="CA39" s="51">
        <f t="shared" si="220"/>
        <v>7378.9446151443126</v>
      </c>
      <c r="CB39" s="33"/>
      <c r="CC39" s="94">
        <v>2088.5900164074792</v>
      </c>
      <c r="CD39" s="25"/>
      <c r="CE39" s="94">
        <v>1281.46002612948</v>
      </c>
      <c r="CF39" s="33"/>
      <c r="CG39" s="49">
        <v>89.051053782923532</v>
      </c>
      <c r="CH39" s="49">
        <v>132.83157132979412</v>
      </c>
      <c r="CI39" s="49">
        <v>756.13443845835548</v>
      </c>
      <c r="CJ39" s="48">
        <f t="shared" si="221"/>
        <v>978.01706357107309</v>
      </c>
      <c r="CK39" s="33"/>
      <c r="CL39" s="51">
        <f t="shared" si="18"/>
        <v>44609.872510179564</v>
      </c>
      <c r="CM39" s="33"/>
      <c r="CN39" s="19">
        <v>2071.7500021958585</v>
      </c>
      <c r="CO39" s="19">
        <v>-488.48563660330541</v>
      </c>
      <c r="CP39" s="51">
        <f t="shared" si="222"/>
        <v>46193.136875772121</v>
      </c>
      <c r="CQ39" s="104"/>
      <c r="CR39" s="100"/>
    </row>
    <row r="40" spans="1:96" x14ac:dyDescent="0.3">
      <c r="A40" s="18" t="s">
        <v>17</v>
      </c>
      <c r="B40" s="18">
        <v>359.49822185148355</v>
      </c>
      <c r="C40" s="18">
        <v>347.31435271063026</v>
      </c>
      <c r="D40" s="18">
        <v>25.968914902656749</v>
      </c>
      <c r="E40" s="18">
        <v>61.334602187592012</v>
      </c>
      <c r="F40" s="37">
        <f t="shared" si="210"/>
        <v>794.11609165236257</v>
      </c>
      <c r="G40" s="18"/>
      <c r="H40" s="18">
        <v>80.792268506915619</v>
      </c>
      <c r="I40" s="18">
        <v>-6.1501288574736278E-4</v>
      </c>
      <c r="J40" s="18">
        <v>17.18131450150581</v>
      </c>
      <c r="K40" s="18">
        <v>9825.7006194031292</v>
      </c>
      <c r="L40" s="18">
        <v>121.3333560727455</v>
      </c>
      <c r="M40" s="18">
        <v>109.55717420192316</v>
      </c>
      <c r="N40" s="18">
        <v>214.85843605998363</v>
      </c>
      <c r="O40" s="46">
        <f t="shared" si="211"/>
        <v>10369.422553733319</v>
      </c>
      <c r="P40" s="18"/>
      <c r="Q40" s="18">
        <v>200.85981221240786</v>
      </c>
      <c r="R40" s="18">
        <v>130.78023192549836</v>
      </c>
      <c r="S40" s="18">
        <v>151.77546551023045</v>
      </c>
      <c r="T40" s="18">
        <v>23.064700431165278</v>
      </c>
      <c r="U40" s="18">
        <v>73.883983395200829</v>
      </c>
      <c r="V40" s="18">
        <v>186.524911610098</v>
      </c>
      <c r="W40" s="18">
        <v>136.38268049842418</v>
      </c>
      <c r="X40" s="18">
        <v>60.79372192470197</v>
      </c>
      <c r="Y40" s="18">
        <v>121.6779941844779</v>
      </c>
      <c r="Z40" s="38">
        <v>257.79471216979221</v>
      </c>
      <c r="AA40" s="38">
        <v>194.27012766507812</v>
      </c>
      <c r="AB40" s="38">
        <v>185.03229005319713</v>
      </c>
      <c r="AC40" s="38">
        <v>426.58463856830849</v>
      </c>
      <c r="AD40" s="38">
        <v>39.457033880450382</v>
      </c>
      <c r="AE40" s="38">
        <v>333.06867387247144</v>
      </c>
      <c r="AF40" s="46">
        <f t="shared" si="212"/>
        <v>2521.9509779015034</v>
      </c>
      <c r="AG40" s="33"/>
      <c r="AH40" s="66">
        <v>204.80145834419864</v>
      </c>
      <c r="AI40" s="67">
        <v>197.23278038433349</v>
      </c>
      <c r="AJ40" s="40">
        <f t="shared" si="213"/>
        <v>402.03423872853216</v>
      </c>
      <c r="AK40" s="56"/>
      <c r="AL40" s="40">
        <v>4585.7586649881659</v>
      </c>
      <c r="AM40" s="33"/>
      <c r="AN40" s="68">
        <v>4380.0704768213363</v>
      </c>
      <c r="AO40" s="52"/>
      <c r="AP40" s="70">
        <v>948.40854765674339</v>
      </c>
      <c r="AQ40" s="43"/>
      <c r="AR40" s="38">
        <v>36.274311729954199</v>
      </c>
      <c r="AS40" s="38">
        <v>640.3605007403238</v>
      </c>
      <c r="AT40" s="45">
        <v>45.486448075794371</v>
      </c>
      <c r="AU40" s="38">
        <v>63.815232771794058</v>
      </c>
      <c r="AV40" s="38">
        <v>42.544364506145754</v>
      </c>
      <c r="AW40" s="50">
        <f t="shared" si="214"/>
        <v>828.48085782401211</v>
      </c>
      <c r="AX40" s="33"/>
      <c r="AY40" s="39">
        <v>871.06357864703261</v>
      </c>
      <c r="AZ40" s="39">
        <v>308.05391938910896</v>
      </c>
      <c r="BA40" s="50">
        <f t="shared" si="215"/>
        <v>1179.1174980361416</v>
      </c>
      <c r="BB40" s="50"/>
      <c r="BC40" s="73">
        <v>58.965994177177443</v>
      </c>
      <c r="BD40" s="73">
        <v>20.175414703475582</v>
      </c>
      <c r="BE40" s="73">
        <v>840.4183673995002</v>
      </c>
      <c r="BF40" s="73">
        <v>191.22383580039499</v>
      </c>
      <c r="BG40" s="50">
        <f t="shared" si="216"/>
        <v>1110.7836120805482</v>
      </c>
      <c r="BH40" s="50"/>
      <c r="BI40" s="45">
        <v>89.61564256868148</v>
      </c>
      <c r="BJ40" s="38">
        <v>1139.8937879866571</v>
      </c>
      <c r="BK40" s="38">
        <v>475.30314438389604</v>
      </c>
      <c r="BL40" s="38">
        <v>456.17346278143498</v>
      </c>
      <c r="BM40" s="51">
        <f t="shared" si="217"/>
        <v>2160.9860377206696</v>
      </c>
      <c r="BN40" s="33"/>
      <c r="BO40" s="33">
        <v>472.83314112105131</v>
      </c>
      <c r="BP40" s="33">
        <v>1660.8762905281385</v>
      </c>
      <c r="BQ40" s="51">
        <f t="shared" si="218"/>
        <v>2133.7094316491898</v>
      </c>
      <c r="BR40" s="33"/>
      <c r="BS40" s="37">
        <v>748.88868068364468</v>
      </c>
      <c r="BT40" s="33"/>
      <c r="BU40" s="45">
        <v>360.40204962425287</v>
      </c>
      <c r="BV40" s="44">
        <v>372.76887285668687</v>
      </c>
      <c r="BW40" s="51">
        <f t="shared" si="219"/>
        <v>733.17092248093968</v>
      </c>
      <c r="BX40" s="33"/>
      <c r="BY40" s="92">
        <v>6667.1415664563065</v>
      </c>
      <c r="BZ40" s="92">
        <v>629.45414974706546</v>
      </c>
      <c r="CA40" s="51">
        <f t="shared" si="220"/>
        <v>7296.5957162033719</v>
      </c>
      <c r="CB40" s="33"/>
      <c r="CC40" s="94">
        <v>2054.5103047000998</v>
      </c>
      <c r="CD40" s="25"/>
      <c r="CE40" s="94">
        <v>1296.0739476848489</v>
      </c>
      <c r="CF40" s="33"/>
      <c r="CG40" s="49">
        <v>89.961673798360266</v>
      </c>
      <c r="CH40" s="49">
        <v>134.17718365812459</v>
      </c>
      <c r="CI40" s="49">
        <v>762.94023202359119</v>
      </c>
      <c r="CJ40" s="48">
        <f t="shared" si="221"/>
        <v>987.07908948007605</v>
      </c>
      <c r="CK40" s="33"/>
      <c r="CL40" s="51">
        <f t="shared" si="18"/>
        <v>44531.157650025511</v>
      </c>
      <c r="CM40" s="33"/>
      <c r="CN40" s="19">
        <v>2085.0225921765909</v>
      </c>
      <c r="CO40" s="19">
        <v>-486.40060279496231</v>
      </c>
      <c r="CP40" s="51">
        <f t="shared" si="222"/>
        <v>46129.779639407134</v>
      </c>
      <c r="CQ40" s="104"/>
      <c r="CR40" s="100"/>
    </row>
    <row r="41" spans="1:96" x14ac:dyDescent="0.3">
      <c r="A41" s="18" t="s">
        <v>33</v>
      </c>
      <c r="B41" s="18">
        <v>353.31175609269883</v>
      </c>
      <c r="C41" s="18">
        <v>332.67396708851709</v>
      </c>
      <c r="D41" s="18">
        <v>25.202528303380433</v>
      </c>
      <c r="E41" s="18">
        <v>58.938172439432975</v>
      </c>
      <c r="F41" s="37">
        <f t="shared" si="210"/>
        <v>770.12642392402927</v>
      </c>
      <c r="G41" s="18"/>
      <c r="H41" s="18">
        <v>102.84316866537731</v>
      </c>
      <c r="I41" s="18">
        <v>-2.6902708632216862E-4</v>
      </c>
      <c r="J41" s="18">
        <v>17.62629408200344</v>
      </c>
      <c r="K41" s="18">
        <v>9467.1586593542779</v>
      </c>
      <c r="L41" s="18">
        <v>125.10234064508094</v>
      </c>
      <c r="M41" s="18">
        <v>113.17802353983626</v>
      </c>
      <c r="N41" s="18">
        <v>227.59972770387367</v>
      </c>
      <c r="O41" s="46">
        <f t="shared" si="211"/>
        <v>10053.507944963363</v>
      </c>
      <c r="P41" s="18"/>
      <c r="Q41" s="18">
        <v>201.72481670944182</v>
      </c>
      <c r="R41" s="18">
        <v>123.03567743009268</v>
      </c>
      <c r="S41" s="18">
        <v>158.56784142405365</v>
      </c>
      <c r="T41" s="18">
        <v>23.6835970220273</v>
      </c>
      <c r="U41" s="18">
        <v>76.28038556988048</v>
      </c>
      <c r="V41" s="18">
        <v>181.11096928440048</v>
      </c>
      <c r="W41" s="18">
        <v>132.37167781995018</v>
      </c>
      <c r="X41" s="18">
        <v>61.942396395359935</v>
      </c>
      <c r="Y41" s="18">
        <v>148.86975200276925</v>
      </c>
      <c r="Z41" s="38">
        <v>259.02899177018156</v>
      </c>
      <c r="AA41" s="38">
        <v>196.47570706184001</v>
      </c>
      <c r="AB41" s="38">
        <v>190.61677068165574</v>
      </c>
      <c r="AC41" s="38">
        <v>424.7322001262346</v>
      </c>
      <c r="AD41" s="38">
        <v>40.118051935601784</v>
      </c>
      <c r="AE41" s="38">
        <v>372.59798064056673</v>
      </c>
      <c r="AF41" s="46">
        <f t="shared" si="212"/>
        <v>2591.1568158740561</v>
      </c>
      <c r="AG41" s="33"/>
      <c r="AH41" s="66">
        <v>169.2063220368392</v>
      </c>
      <c r="AI41" s="67">
        <v>192.67763806897239</v>
      </c>
      <c r="AJ41" s="40">
        <f t="shared" si="213"/>
        <v>361.88396010581158</v>
      </c>
      <c r="AK41" s="56"/>
      <c r="AL41" s="40">
        <v>4608.3375016144237</v>
      </c>
      <c r="AM41" s="33"/>
      <c r="AN41" s="68">
        <v>4366.7242288954712</v>
      </c>
      <c r="AO41" s="52"/>
      <c r="AP41" s="70">
        <v>839.06027901058553</v>
      </c>
      <c r="AQ41" s="43"/>
      <c r="AR41" s="38">
        <v>29.882607476285767</v>
      </c>
      <c r="AS41" s="38">
        <v>647.32500186462835</v>
      </c>
      <c r="AT41" s="45">
        <v>30.056354738513072</v>
      </c>
      <c r="AU41" s="38">
        <v>62.203269356767407</v>
      </c>
      <c r="AV41" s="38">
        <v>47.290010438690032</v>
      </c>
      <c r="AW41" s="50">
        <f t="shared" si="214"/>
        <v>816.75724387488469</v>
      </c>
      <c r="AX41" s="33"/>
      <c r="AY41" s="39">
        <v>855.28857615299785</v>
      </c>
      <c r="AZ41" s="39">
        <v>267.52080666636027</v>
      </c>
      <c r="BA41" s="50">
        <f t="shared" si="215"/>
        <v>1122.8093828193582</v>
      </c>
      <c r="BB41" s="50"/>
      <c r="BC41" s="73">
        <v>60.247978932296874</v>
      </c>
      <c r="BD41" s="73">
        <v>22.007116001301668</v>
      </c>
      <c r="BE41" s="73">
        <v>848.0793343098253</v>
      </c>
      <c r="BF41" s="73">
        <v>204.11460600252798</v>
      </c>
      <c r="BG41" s="50">
        <f t="shared" si="216"/>
        <v>1134.4490352459518</v>
      </c>
      <c r="BH41" s="50"/>
      <c r="BI41" s="45">
        <v>96.329156439513639</v>
      </c>
      <c r="BJ41" s="44">
        <v>1155.0335574722972</v>
      </c>
      <c r="BK41" s="38">
        <v>479.03455730451321</v>
      </c>
      <c r="BL41" s="38">
        <v>458.54683770087757</v>
      </c>
      <c r="BM41" s="51">
        <f t="shared" si="217"/>
        <v>2188.9441089172014</v>
      </c>
      <c r="BN41" s="33"/>
      <c r="BO41" s="33">
        <v>477.90312568947201</v>
      </c>
      <c r="BP41" s="33">
        <v>1681.8301753376118</v>
      </c>
      <c r="BQ41" s="51">
        <f t="shared" si="218"/>
        <v>2159.7333010270836</v>
      </c>
      <c r="BR41" s="33"/>
      <c r="BS41" s="37">
        <v>727.77453220581492</v>
      </c>
      <c r="BT41" s="33"/>
      <c r="BU41" s="45">
        <v>351.5174518655993</v>
      </c>
      <c r="BV41" s="44">
        <v>375.07784947642489</v>
      </c>
      <c r="BW41" s="51">
        <f t="shared" si="219"/>
        <v>726.59530134202419</v>
      </c>
      <c r="BX41" s="33"/>
      <c r="BY41" s="92">
        <v>6647.5002237999579</v>
      </c>
      <c r="BZ41" s="92">
        <v>672.41402130710594</v>
      </c>
      <c r="CA41" s="51">
        <f t="shared" si="220"/>
        <v>7319.9142451070638</v>
      </c>
      <c r="CB41" s="33"/>
      <c r="CC41" s="94">
        <v>2063.2587839901753</v>
      </c>
      <c r="CD41" s="25"/>
      <c r="CE41" s="94">
        <v>1305.1462262416348</v>
      </c>
      <c r="CF41" s="33"/>
      <c r="CG41" s="49">
        <v>90.724289308501156</v>
      </c>
      <c r="CH41" s="49">
        <v>134.63390752519473</v>
      </c>
      <c r="CI41" s="49">
        <v>760.32950003123267</v>
      </c>
      <c r="CJ41" s="48">
        <f t="shared" si="221"/>
        <v>985.68769686492851</v>
      </c>
      <c r="CK41" s="33"/>
      <c r="CL41" s="51">
        <f t="shared" si="18"/>
        <v>44141.86701202386</v>
      </c>
      <c r="CM41" s="33"/>
      <c r="CN41" s="19">
        <v>2150.4515144528232</v>
      </c>
      <c r="CO41" s="19">
        <v>-460.87671351987194</v>
      </c>
      <c r="CP41" s="51">
        <f t="shared" si="222"/>
        <v>45831.441812956808</v>
      </c>
      <c r="CQ41" s="104"/>
      <c r="CR41" s="100"/>
    </row>
    <row r="42" spans="1:96" x14ac:dyDescent="0.3">
      <c r="A42" s="18" t="s">
        <v>7</v>
      </c>
      <c r="B42" s="18">
        <v>349.98928664403229</v>
      </c>
      <c r="C42" s="18">
        <v>398.01255082277845</v>
      </c>
      <c r="D42" s="18">
        <v>27.494485043018194</v>
      </c>
      <c r="E42" s="18">
        <v>57.165916133711761</v>
      </c>
      <c r="F42" s="37">
        <f t="shared" si="210"/>
        <v>832.66223864354072</v>
      </c>
      <c r="G42" s="18"/>
      <c r="H42" s="18">
        <v>65.198337926549357</v>
      </c>
      <c r="I42" s="18">
        <v>-2.302193202319649E-5</v>
      </c>
      <c r="J42" s="18">
        <v>14.579360086297669</v>
      </c>
      <c r="K42" s="18">
        <v>3555.1565700855185</v>
      </c>
      <c r="L42" s="18">
        <v>131.92222313075911</v>
      </c>
      <c r="M42" s="18">
        <v>75.207939530687298</v>
      </c>
      <c r="N42" s="18">
        <v>196.30550776875424</v>
      </c>
      <c r="O42" s="46">
        <f t="shared" si="211"/>
        <v>4038.3699155066338</v>
      </c>
      <c r="P42" s="18"/>
      <c r="Q42" s="18">
        <v>111.47280910902447</v>
      </c>
      <c r="R42" s="18">
        <v>97.423420709793788</v>
      </c>
      <c r="S42" s="18">
        <v>163.81389505284051</v>
      </c>
      <c r="T42" s="18">
        <v>19.455928314317724</v>
      </c>
      <c r="U42" s="18">
        <v>78.92139925379098</v>
      </c>
      <c r="V42" s="18">
        <v>80.351400068557979</v>
      </c>
      <c r="W42" s="18">
        <v>101.0470795236152</v>
      </c>
      <c r="X42" s="18">
        <v>50.367448350154831</v>
      </c>
      <c r="Y42" s="18">
        <v>90.652538863055298</v>
      </c>
      <c r="Z42" s="38">
        <v>194.91836222699104</v>
      </c>
      <c r="AA42" s="38">
        <v>147.15836501330188</v>
      </c>
      <c r="AB42" s="38">
        <v>165.99035355368449</v>
      </c>
      <c r="AC42" s="38">
        <v>341.38070141172227</v>
      </c>
      <c r="AD42" s="38">
        <v>35.038108091561739</v>
      </c>
      <c r="AE42" s="38">
        <v>150.21811697516836</v>
      </c>
      <c r="AF42" s="46">
        <f t="shared" si="212"/>
        <v>1828.2099265175807</v>
      </c>
      <c r="AG42" s="33"/>
      <c r="AH42" s="66">
        <v>128.26883686197027</v>
      </c>
      <c r="AI42" s="67">
        <v>172.82275103698368</v>
      </c>
      <c r="AJ42" s="40">
        <f t="shared" si="213"/>
        <v>301.09158789895395</v>
      </c>
      <c r="AK42" s="56"/>
      <c r="AL42" s="40">
        <v>3009.8025226196437</v>
      </c>
      <c r="AM42" s="33"/>
      <c r="AN42" s="68">
        <v>3554.5528842360973</v>
      </c>
      <c r="AO42" s="52"/>
      <c r="AP42" s="70">
        <v>39.95291961959969</v>
      </c>
      <c r="AQ42" s="43"/>
      <c r="AR42" s="38">
        <v>26.124895226077928</v>
      </c>
      <c r="AS42" s="38">
        <v>501.78652737427569</v>
      </c>
      <c r="AT42" s="45">
        <v>0.48690828252020535</v>
      </c>
      <c r="AU42" s="38">
        <v>60.591305941740899</v>
      </c>
      <c r="AV42" s="38">
        <v>38.839982154265613</v>
      </c>
      <c r="AW42" s="50">
        <f t="shared" si="214"/>
        <v>627.82961897888026</v>
      </c>
      <c r="AX42" s="33"/>
      <c r="AY42" s="39">
        <v>323.95666833806098</v>
      </c>
      <c r="AZ42" s="39">
        <v>214.38332258815615</v>
      </c>
      <c r="BA42" s="50">
        <f t="shared" si="215"/>
        <v>538.33999092621707</v>
      </c>
      <c r="BB42" s="50"/>
      <c r="BC42" s="73">
        <v>48.038764919991351</v>
      </c>
      <c r="BD42" s="73">
        <v>16.913918052879914</v>
      </c>
      <c r="BE42" s="73">
        <v>820.50639053387886</v>
      </c>
      <c r="BF42" s="73">
        <v>160.68076637719795</v>
      </c>
      <c r="BG42" s="50">
        <f t="shared" si="216"/>
        <v>1046.1398398839481</v>
      </c>
      <c r="BH42" s="50"/>
      <c r="BI42" s="45">
        <v>96.11412565741233</v>
      </c>
      <c r="BJ42" s="38">
        <v>1153.9725631724823</v>
      </c>
      <c r="BK42" s="38">
        <v>480.3306461282441</v>
      </c>
      <c r="BL42" s="38">
        <v>451.37954562253907</v>
      </c>
      <c r="BM42" s="51">
        <f t="shared" si="217"/>
        <v>2181.7968805806777</v>
      </c>
      <c r="BN42" s="33"/>
      <c r="BO42" s="33">
        <v>479.66834555088082</v>
      </c>
      <c r="BP42" s="33">
        <v>1316.8813577635265</v>
      </c>
      <c r="BQ42" s="51">
        <f t="shared" si="218"/>
        <v>1796.5497033144072</v>
      </c>
      <c r="BR42" s="33"/>
      <c r="BS42" s="37">
        <v>651.53916593400538</v>
      </c>
      <c r="BT42" s="33"/>
      <c r="BU42" s="45">
        <v>247.34982410024134</v>
      </c>
      <c r="BV42" s="38">
        <v>328.0576245663774</v>
      </c>
      <c r="BW42" s="51">
        <f t="shared" si="219"/>
        <v>575.40744866661873</v>
      </c>
      <c r="BX42" s="33"/>
      <c r="BY42" s="92">
        <v>6552.2507723279377</v>
      </c>
      <c r="BZ42" s="92">
        <v>643.23967060305085</v>
      </c>
      <c r="CA42" s="51">
        <f t="shared" si="220"/>
        <v>7195.4904429309881</v>
      </c>
      <c r="CB42" s="33"/>
      <c r="CC42" s="94">
        <v>2088.9234405799393</v>
      </c>
      <c r="CD42" s="25"/>
      <c r="CE42" s="94">
        <v>1232.8007538892625</v>
      </c>
      <c r="CF42" s="33"/>
      <c r="CG42" s="49">
        <v>69.823912945160032</v>
      </c>
      <c r="CH42" s="49">
        <v>115.10941077989565</v>
      </c>
      <c r="CI42" s="49">
        <v>614.27184915180999</v>
      </c>
      <c r="CJ42" s="48">
        <f t="shared" si="221"/>
        <v>799.20517287686562</v>
      </c>
      <c r="CK42" s="33"/>
      <c r="CL42" s="51">
        <f t="shared" si="18"/>
        <v>32338.664453603858</v>
      </c>
      <c r="CM42" s="33"/>
      <c r="CN42" s="19">
        <v>1730.9942407632395</v>
      </c>
      <c r="CO42" s="19">
        <v>-383.53902838404531</v>
      </c>
      <c r="CP42" s="51">
        <f t="shared" si="222"/>
        <v>33686.119665983053</v>
      </c>
      <c r="CQ42" s="104"/>
      <c r="CR42" s="100"/>
    </row>
    <row r="43" spans="1:96" x14ac:dyDescent="0.3">
      <c r="A43" s="18" t="s">
        <v>15</v>
      </c>
      <c r="B43" s="18">
        <v>349.53081350548399</v>
      </c>
      <c r="C43" s="18">
        <v>393.66887669737173</v>
      </c>
      <c r="D43" s="18">
        <v>27.316575763051066</v>
      </c>
      <c r="E43" s="18">
        <v>56.017833270428312</v>
      </c>
      <c r="F43" s="37">
        <f t="shared" si="210"/>
        <v>826.53409923633512</v>
      </c>
      <c r="G43" s="18"/>
      <c r="H43" s="18">
        <v>96.106606207233938</v>
      </c>
      <c r="I43" s="18">
        <v>1.2300257714955402E-4</v>
      </c>
      <c r="J43" s="18">
        <v>19.034471783245962</v>
      </c>
      <c r="K43" s="18">
        <v>8178.3725810610667</v>
      </c>
      <c r="L43" s="18">
        <v>69.640820499029459</v>
      </c>
      <c r="M43" s="18">
        <v>95.223106956515963</v>
      </c>
      <c r="N43" s="18">
        <v>222.06640605323375</v>
      </c>
      <c r="O43" s="46">
        <f t="shared" si="211"/>
        <v>8680.4441155629047</v>
      </c>
      <c r="P43" s="18"/>
      <c r="Q43" s="18">
        <v>217.42217571529488</v>
      </c>
      <c r="R43" s="18">
        <v>121.37242449543828</v>
      </c>
      <c r="S43" s="18">
        <v>161.07917743830649</v>
      </c>
      <c r="T43" s="18">
        <v>22.816399671334032</v>
      </c>
      <c r="U43" s="18">
        <v>79.690032308273913</v>
      </c>
      <c r="V43" s="18">
        <v>129.46998077392109</v>
      </c>
      <c r="W43" s="18">
        <v>138.85709299167925</v>
      </c>
      <c r="X43" s="18">
        <v>54.191364322204748</v>
      </c>
      <c r="Y43" s="18">
        <v>106.87607431493296</v>
      </c>
      <c r="Z43" s="38">
        <v>237.58609747761562</v>
      </c>
      <c r="AA43" s="38">
        <v>172.14589828807084</v>
      </c>
      <c r="AB43" s="38">
        <v>178.49779227632649</v>
      </c>
      <c r="AC43" s="38">
        <v>387.03835915509592</v>
      </c>
      <c r="AD43" s="38">
        <v>39.603202299974839</v>
      </c>
      <c r="AE43" s="38">
        <v>323.34013013531211</v>
      </c>
      <c r="AF43" s="46">
        <f t="shared" si="212"/>
        <v>2369.9862016637812</v>
      </c>
      <c r="AG43" s="60"/>
      <c r="AH43" s="66">
        <v>299.13989444521587</v>
      </c>
      <c r="AI43" s="67">
        <v>212.09297339174347</v>
      </c>
      <c r="AJ43" s="40">
        <f t="shared" si="213"/>
        <v>511.23286783695937</v>
      </c>
      <c r="AK43" s="58"/>
      <c r="AL43" s="40">
        <v>4077.9029319674364</v>
      </c>
      <c r="AM43" s="58"/>
      <c r="AN43" s="68">
        <v>4290.9378931312431</v>
      </c>
      <c r="AO43" s="58"/>
      <c r="AP43" s="62">
        <v>1042.6493112329026</v>
      </c>
      <c r="AQ43" s="58"/>
      <c r="AR43" s="38">
        <v>31.713178283853992</v>
      </c>
      <c r="AS43" s="38">
        <v>636.20838292341784</v>
      </c>
      <c r="AT43" s="38">
        <v>2.638088171453826</v>
      </c>
      <c r="AU43" s="38">
        <v>61.680433944035542</v>
      </c>
      <c r="AV43" s="38">
        <v>44.197166175545419</v>
      </c>
      <c r="AW43" s="50">
        <f t="shared" si="214"/>
        <v>776.43724949830653</v>
      </c>
      <c r="AX43" s="42"/>
      <c r="AY43" s="34">
        <v>479.61157001462198</v>
      </c>
      <c r="AZ43" s="34">
        <v>267.07746106974105</v>
      </c>
      <c r="BA43" s="50">
        <f t="shared" si="215"/>
        <v>746.68903108436302</v>
      </c>
      <c r="BB43" s="50"/>
      <c r="BC43" s="73">
        <v>62.011108009684222</v>
      </c>
      <c r="BD43" s="73">
        <v>22.05761666031151</v>
      </c>
      <c r="BE43" s="73">
        <v>803.65586464711578</v>
      </c>
      <c r="BF43" s="73">
        <v>216.90784011610256</v>
      </c>
      <c r="BG43" s="50">
        <f t="shared" si="216"/>
        <v>1104.6324294332142</v>
      </c>
      <c r="BH43" s="50"/>
      <c r="BI43" s="38">
        <v>89.192689807789861</v>
      </c>
      <c r="BJ43" s="38">
        <v>1265.0198318338103</v>
      </c>
      <c r="BK43" s="38">
        <v>479.88470830507288</v>
      </c>
      <c r="BL43" s="38">
        <v>450.05484804861817</v>
      </c>
      <c r="BM43" s="51">
        <f t="shared" si="217"/>
        <v>2284.1520779952912</v>
      </c>
      <c r="BN43" s="42"/>
      <c r="BO43" s="42">
        <v>481.5229183374372</v>
      </c>
      <c r="BP43" s="42">
        <v>1558.8100501995618</v>
      </c>
      <c r="BQ43" s="51">
        <f t="shared" si="218"/>
        <v>2040.332968536999</v>
      </c>
      <c r="BR43" s="42"/>
      <c r="BS43" s="37">
        <v>744.22341176490579</v>
      </c>
      <c r="BT43" s="42"/>
      <c r="BU43" s="45">
        <v>320.61347792525919</v>
      </c>
      <c r="BV43" s="45">
        <v>343.93672425726459</v>
      </c>
      <c r="BW43" s="51">
        <f t="shared" si="219"/>
        <v>664.55020218252378</v>
      </c>
      <c r="BX43" s="42"/>
      <c r="BY43" s="92">
        <v>7284.0465445640057</v>
      </c>
      <c r="BZ43" s="92">
        <v>642.98669033401347</v>
      </c>
      <c r="CA43" s="51">
        <f t="shared" si="220"/>
        <v>7927.0332348980191</v>
      </c>
      <c r="CB43" s="42"/>
      <c r="CC43" s="94">
        <v>2052.8101588113122</v>
      </c>
      <c r="CD43" s="59"/>
      <c r="CE43" s="94">
        <v>1328.6264234643691</v>
      </c>
      <c r="CF43" s="42"/>
      <c r="CG43" s="49">
        <v>55.158077404222453</v>
      </c>
      <c r="CH43" s="49">
        <v>133.91191819057536</v>
      </c>
      <c r="CI43" s="49">
        <v>741.29428220642399</v>
      </c>
      <c r="CJ43" s="48">
        <f t="shared" si="221"/>
        <v>930.36427780122176</v>
      </c>
      <c r="CK43" s="42"/>
      <c r="CL43" s="51">
        <f t="shared" si="18"/>
        <v>42399.538886102084</v>
      </c>
      <c r="CM43" s="42"/>
      <c r="CN43" s="19">
        <v>2179.1194059696745</v>
      </c>
      <c r="CO43" s="19">
        <v>-453.71495350862426</v>
      </c>
      <c r="CP43" s="51">
        <f t="shared" si="222"/>
        <v>44124.943338563135</v>
      </c>
      <c r="CQ43" s="104"/>
      <c r="CR43" s="100"/>
    </row>
    <row r="44" spans="1:96" x14ac:dyDescent="0.3">
      <c r="A44" s="18" t="s">
        <v>17</v>
      </c>
      <c r="B44" s="18">
        <v>351.93633667705353</v>
      </c>
      <c r="C44" s="18">
        <v>332.72249156982218</v>
      </c>
      <c r="D44" s="18">
        <v>25.15165746370084</v>
      </c>
      <c r="E44" s="18">
        <v>55.493923849582636</v>
      </c>
      <c r="F44" s="37">
        <f t="shared" si="210"/>
        <v>765.30440956015923</v>
      </c>
      <c r="G44" s="18"/>
      <c r="H44" s="18">
        <v>75.886314804483561</v>
      </c>
      <c r="I44" s="18">
        <v>1.6904644119608353E-4</v>
      </c>
      <c r="J44" s="18">
        <v>15.925100878833987</v>
      </c>
      <c r="K44" s="18">
        <v>7370.4138975859623</v>
      </c>
      <c r="L44" s="18">
        <v>136.16281596832511</v>
      </c>
      <c r="M44" s="18">
        <v>100.16379343561441</v>
      </c>
      <c r="N44" s="18">
        <v>222.61564463081027</v>
      </c>
      <c r="O44" s="46">
        <f t="shared" si="211"/>
        <v>7921.1677363504705</v>
      </c>
      <c r="P44" s="18"/>
      <c r="Q44" s="18">
        <v>198.00068849680781</v>
      </c>
      <c r="R44" s="18">
        <v>124.76755305134851</v>
      </c>
      <c r="S44" s="18">
        <v>159.04811195080663</v>
      </c>
      <c r="T44" s="18">
        <v>23.850141831946459</v>
      </c>
      <c r="U44" s="18">
        <v>80.006404116477228</v>
      </c>
      <c r="V44" s="18">
        <v>171.13309541971449</v>
      </c>
      <c r="W44" s="18">
        <v>139.23019813520861</v>
      </c>
      <c r="X44" s="18">
        <v>57.572167517889653</v>
      </c>
      <c r="Y44" s="18">
        <v>120.95055363883885</v>
      </c>
      <c r="Z44" s="38">
        <v>251.9965967866832</v>
      </c>
      <c r="AA44" s="38">
        <v>188.97620033661497</v>
      </c>
      <c r="AB44" s="38">
        <v>185.21796730736924</v>
      </c>
      <c r="AC44" s="38">
        <v>418.09969637199617</v>
      </c>
      <c r="AD44" s="38">
        <v>38.74547714547839</v>
      </c>
      <c r="AE44" s="38">
        <v>249.3729048555889</v>
      </c>
      <c r="AF44" s="46">
        <f t="shared" si="212"/>
        <v>2406.9677569627693</v>
      </c>
      <c r="AG44" s="60"/>
      <c r="AH44" s="66">
        <v>187.22229899469596</v>
      </c>
      <c r="AI44" s="67">
        <v>219.84545828598738</v>
      </c>
      <c r="AJ44" s="40">
        <f t="shared" si="213"/>
        <v>407.06775728068334</v>
      </c>
      <c r="AK44" s="58"/>
      <c r="AL44" s="40">
        <v>4247.8549441737532</v>
      </c>
      <c r="AM44" s="58"/>
      <c r="AN44" s="68">
        <v>4532.2320866966666</v>
      </c>
      <c r="AO44" s="58"/>
      <c r="AP44" s="62">
        <v>878.43966378475272</v>
      </c>
      <c r="AQ44" s="58"/>
      <c r="AR44" s="38">
        <v>30.27931901378232</v>
      </c>
      <c r="AS44" s="38">
        <v>663.55080082358154</v>
      </c>
      <c r="AT44" s="38">
        <v>8.6003897905817581</v>
      </c>
      <c r="AU44" s="38">
        <v>59.727140258383514</v>
      </c>
      <c r="AV44" s="38">
        <v>43.852345951023267</v>
      </c>
      <c r="AW44" s="50">
        <f t="shared" si="214"/>
        <v>806.00999583735245</v>
      </c>
      <c r="AX44" s="42"/>
      <c r="AY44" s="34">
        <v>652.63636290727095</v>
      </c>
      <c r="AZ44" s="34">
        <v>291.71255052248489</v>
      </c>
      <c r="BA44" s="50">
        <f t="shared" si="215"/>
        <v>944.34891342975584</v>
      </c>
      <c r="BB44" s="50"/>
      <c r="BC44" s="73">
        <v>52.568249873595704</v>
      </c>
      <c r="BD44" s="73">
        <v>21.501706115007345</v>
      </c>
      <c r="BE44" s="73">
        <v>876.90893465054148</v>
      </c>
      <c r="BF44" s="73">
        <v>212.27331862791053</v>
      </c>
      <c r="BG44" s="50">
        <f t="shared" si="216"/>
        <v>1163.2522092670552</v>
      </c>
      <c r="BH44" s="50"/>
      <c r="BI44" s="38">
        <v>111.60300404700587</v>
      </c>
      <c r="BJ44" s="38">
        <v>1202.6745391333757</v>
      </c>
      <c r="BK44" s="38">
        <v>478.5809339135713</v>
      </c>
      <c r="BL44" s="38">
        <v>451.67024141760572</v>
      </c>
      <c r="BM44" s="51">
        <f t="shared" si="217"/>
        <v>2244.5287185115585</v>
      </c>
      <c r="BN44" s="42"/>
      <c r="BO44" s="42">
        <v>482.25718261022587</v>
      </c>
      <c r="BP44" s="42">
        <v>1632.5328942972924</v>
      </c>
      <c r="BQ44" s="51">
        <f t="shared" si="218"/>
        <v>2114.7900769075181</v>
      </c>
      <c r="BR44" s="42"/>
      <c r="BS44" s="37">
        <v>765.05732677924482</v>
      </c>
      <c r="BT44" s="42"/>
      <c r="BU44" s="45">
        <v>338.01572128688292</v>
      </c>
      <c r="BV44" s="45">
        <v>371.24419425135363</v>
      </c>
      <c r="BW44" s="51">
        <f t="shared" si="219"/>
        <v>709.25991553823656</v>
      </c>
      <c r="BX44" s="42"/>
      <c r="BY44" s="92">
        <v>7386.0705114609882</v>
      </c>
      <c r="BZ44" s="92">
        <v>684.28715518129081</v>
      </c>
      <c r="CA44" s="51">
        <f t="shared" si="220"/>
        <v>8070.3576666422787</v>
      </c>
      <c r="CB44" s="42"/>
      <c r="CC44" s="94">
        <v>2058.4516980848034</v>
      </c>
      <c r="CD44" s="59"/>
      <c r="CE44" s="94">
        <v>1340.1901194825637</v>
      </c>
      <c r="CF44" s="42"/>
      <c r="CG44" s="49">
        <v>42.979907403288628</v>
      </c>
      <c r="CH44" s="49">
        <v>135.05601522025538</v>
      </c>
      <c r="CI44" s="49">
        <v>767.08777882128015</v>
      </c>
      <c r="CJ44" s="48">
        <f t="shared" si="221"/>
        <v>945.12370144482418</v>
      </c>
      <c r="CK44" s="42"/>
      <c r="CL44" s="51">
        <f t="shared" si="18"/>
        <v>42320.404696734455</v>
      </c>
      <c r="CM44" s="42"/>
      <c r="CN44" s="19">
        <v>2187.8309309914325</v>
      </c>
      <c r="CO44" s="19">
        <v>-430.46290863558255</v>
      </c>
      <c r="CP44" s="51">
        <f t="shared" si="222"/>
        <v>44077.772719090302</v>
      </c>
      <c r="CQ44" s="104"/>
      <c r="CR44" s="100"/>
    </row>
    <row r="45" spans="1:96" x14ac:dyDescent="0.3">
      <c r="A45" s="18" t="s">
        <v>40</v>
      </c>
      <c r="B45" s="18">
        <v>357.20585615874143</v>
      </c>
      <c r="C45" s="18">
        <v>327.34575521678778</v>
      </c>
      <c r="D45" s="18">
        <v>25.143479335602407</v>
      </c>
      <c r="E45" s="18">
        <v>55.594187871174761</v>
      </c>
      <c r="F45" s="37">
        <f t="shared" si="210"/>
        <v>765.28927858230634</v>
      </c>
      <c r="G45" s="18"/>
      <c r="H45" s="18">
        <v>91.347871764650108</v>
      </c>
      <c r="I45" s="18">
        <v>1.1510966011639163E-4</v>
      </c>
      <c r="J45" s="18">
        <v>10.829689741277967</v>
      </c>
      <c r="K45" s="18">
        <v>8324.7086798720266</v>
      </c>
      <c r="L45" s="18">
        <v>139.03322182954267</v>
      </c>
      <c r="M45" s="18">
        <v>103.52309379723727</v>
      </c>
      <c r="N45" s="18">
        <v>224.11018764166295</v>
      </c>
      <c r="O45" s="46">
        <f t="shared" si="211"/>
        <v>8893.5528597560588</v>
      </c>
      <c r="P45" s="18"/>
      <c r="Q45" s="18">
        <v>209.04397272130973</v>
      </c>
      <c r="R45" s="18">
        <v>125.05249364566946</v>
      </c>
      <c r="S45" s="18">
        <v>167.2779255716116</v>
      </c>
      <c r="T45" s="18">
        <v>24.767554043503424</v>
      </c>
      <c r="U45" s="18">
        <v>72.419038469697171</v>
      </c>
      <c r="V45" s="18">
        <v>77.922558814288465</v>
      </c>
      <c r="W45" s="18">
        <v>123.77868841105226</v>
      </c>
      <c r="X45" s="18">
        <v>64.213406917120722</v>
      </c>
      <c r="Y45" s="18">
        <v>150.44973703127627</v>
      </c>
      <c r="Z45" s="18">
        <v>269.61830782713014</v>
      </c>
      <c r="AA45" s="18">
        <v>200.31885896236463</v>
      </c>
      <c r="AB45" s="18">
        <v>198.4967709653813</v>
      </c>
      <c r="AC45" s="18">
        <v>447.33672627443832</v>
      </c>
      <c r="AD45" s="18">
        <v>40.687202114785606</v>
      </c>
      <c r="AE45" s="18">
        <v>226.2155501586399</v>
      </c>
      <c r="AF45" s="46">
        <f t="shared" si="212"/>
        <v>2397.5987919282688</v>
      </c>
      <c r="AG45" s="18"/>
      <c r="AH45" s="67">
        <v>274.99967156341938</v>
      </c>
      <c r="AI45" s="91">
        <v>227.89103251143001</v>
      </c>
      <c r="AJ45" s="40">
        <f t="shared" si="213"/>
        <v>502.8907040748494</v>
      </c>
      <c r="AK45" s="18"/>
      <c r="AL45" s="40">
        <v>4388.4659160596966</v>
      </c>
      <c r="AM45" s="18"/>
      <c r="AN45" s="68">
        <v>4837.3365691553299</v>
      </c>
      <c r="AO45" s="18"/>
      <c r="AP45" s="62">
        <v>1861.8907192924003</v>
      </c>
      <c r="AQ45" s="18"/>
      <c r="AR45" s="18">
        <v>26.787606378870461</v>
      </c>
      <c r="AS45" s="18">
        <v>674.84588707060402</v>
      </c>
      <c r="AT45" s="18">
        <v>9.1208833934865652</v>
      </c>
      <c r="AU45" s="18">
        <v>62.375359698287014</v>
      </c>
      <c r="AV45" s="18">
        <v>48.289493631769801</v>
      </c>
      <c r="AW45" s="50">
        <f t="shared" si="214"/>
        <v>821.41923017301792</v>
      </c>
      <c r="AX45" s="18"/>
      <c r="AY45" s="18">
        <v>495.13120775946089</v>
      </c>
      <c r="AZ45" s="18">
        <v>272.04391471960957</v>
      </c>
      <c r="BA45" s="50">
        <f t="shared" si="215"/>
        <v>767.17512247907052</v>
      </c>
      <c r="BB45" s="50"/>
      <c r="BC45" s="73">
        <v>49.616596511265804</v>
      </c>
      <c r="BD45" s="73">
        <v>21.985847880401572</v>
      </c>
      <c r="BE45" s="73">
        <v>885.71519761826823</v>
      </c>
      <c r="BF45" s="73">
        <v>222.02409631100861</v>
      </c>
      <c r="BG45" s="50">
        <f t="shared" si="216"/>
        <v>1179.3417383209442</v>
      </c>
      <c r="BH45" s="50"/>
      <c r="BI45" s="18">
        <v>102.81771927431997</v>
      </c>
      <c r="BJ45" s="18">
        <v>1282.6694721108215</v>
      </c>
      <c r="BK45" s="18">
        <v>473.30253224049005</v>
      </c>
      <c r="BL45" s="18">
        <v>451.8320989640298</v>
      </c>
      <c r="BM45" s="51">
        <f t="shared" si="217"/>
        <v>2310.6218225896614</v>
      </c>
      <c r="BN45" s="18"/>
      <c r="BO45" s="18">
        <v>489.61117983506455</v>
      </c>
      <c r="BP45" s="18">
        <v>1726.5815110753992</v>
      </c>
      <c r="BQ45" s="51">
        <f t="shared" si="218"/>
        <v>2216.1926909104636</v>
      </c>
      <c r="BR45" s="18"/>
      <c r="BS45" s="37">
        <v>770.45637052077132</v>
      </c>
      <c r="BT45" s="18"/>
      <c r="BU45" s="18">
        <v>349.81932595812407</v>
      </c>
      <c r="BV45" s="18">
        <v>382.73042296388707</v>
      </c>
      <c r="BW45" s="51">
        <f t="shared" si="219"/>
        <v>732.54974892201108</v>
      </c>
      <c r="BX45" s="18"/>
      <c r="BY45" s="92">
        <v>7091.2662021100241</v>
      </c>
      <c r="BZ45" s="92">
        <v>744.25250319341546</v>
      </c>
      <c r="CA45" s="51">
        <f t="shared" si="220"/>
        <v>7835.5187053034397</v>
      </c>
      <c r="CB45" s="18"/>
      <c r="CC45" s="94">
        <v>2067.7245157401312</v>
      </c>
      <c r="CD45" s="40"/>
      <c r="CE45" s="94">
        <v>1349.3498443459544</v>
      </c>
      <c r="CF45" s="18"/>
      <c r="CG45" s="49">
        <v>36.888637196565504</v>
      </c>
      <c r="CH45" s="49">
        <v>136.45142319956466</v>
      </c>
      <c r="CI45" s="49">
        <v>782.4245853186145</v>
      </c>
      <c r="CJ45" s="48">
        <f t="shared" si="221"/>
        <v>955.76464571474469</v>
      </c>
      <c r="CK45" s="18"/>
      <c r="CL45" s="51">
        <f t="shared" si="18"/>
        <v>44653.139273869121</v>
      </c>
      <c r="CM45" s="18"/>
      <c r="CN45" s="19">
        <v>2245.6684814197883</v>
      </c>
      <c r="CO45" s="18">
        <v>-414.84429549600088</v>
      </c>
      <c r="CP45" s="51">
        <f t="shared" si="222"/>
        <v>46483.963459792911</v>
      </c>
      <c r="CQ45" s="104"/>
      <c r="CR45" s="100"/>
    </row>
    <row r="46" spans="1:96" x14ac:dyDescent="0.3">
      <c r="A46" s="18" t="s">
        <v>7</v>
      </c>
      <c r="B46" s="18">
        <v>360.44207222209639</v>
      </c>
      <c r="C46" s="18">
        <v>335.45437998200174</v>
      </c>
      <c r="D46" s="18">
        <v>25.562006857545576</v>
      </c>
      <c r="E46" s="18">
        <v>56.694937460957838</v>
      </c>
      <c r="F46" s="37">
        <f t="shared" si="210"/>
        <v>778.1533965226015</v>
      </c>
      <c r="G46" s="18"/>
      <c r="H46" s="18">
        <v>85.829358692909807</v>
      </c>
      <c r="I46" s="18">
        <v>6.1178166000788042E-5</v>
      </c>
      <c r="J46" s="18">
        <v>12.175575098721268</v>
      </c>
      <c r="K46" s="18">
        <v>9676.8779741902454</v>
      </c>
      <c r="L46" s="18">
        <v>112.49118629336304</v>
      </c>
      <c r="M46" s="18">
        <v>97.180005643621854</v>
      </c>
      <c r="N46" s="18">
        <v>219.37321685310195</v>
      </c>
      <c r="O46" s="46">
        <f t="shared" si="211"/>
        <v>10203.927377950129</v>
      </c>
      <c r="P46" s="18"/>
      <c r="Q46" s="18">
        <v>163.89214629095875</v>
      </c>
      <c r="R46" s="18">
        <v>126.44261868784436</v>
      </c>
      <c r="S46" s="18">
        <v>170.91009930795883</v>
      </c>
      <c r="T46" s="18">
        <v>25.447870436734171</v>
      </c>
      <c r="U46" s="18">
        <v>71.913597516049464</v>
      </c>
      <c r="V46" s="18">
        <v>89.259453174792299</v>
      </c>
      <c r="W46" s="18">
        <v>126.39889541322006</v>
      </c>
      <c r="X46" s="18">
        <v>59.799860358882</v>
      </c>
      <c r="Y46" s="18">
        <v>111.71062057634356</v>
      </c>
      <c r="Z46" s="18">
        <v>265.51798594860225</v>
      </c>
      <c r="AA46" s="18">
        <v>210.16048007850327</v>
      </c>
      <c r="AB46" s="18">
        <v>213.38932087996108</v>
      </c>
      <c r="AC46" s="18">
        <v>386.28076783759423</v>
      </c>
      <c r="AD46" s="18">
        <v>36.712951374270091</v>
      </c>
      <c r="AE46" s="18">
        <v>356.51658391105752</v>
      </c>
      <c r="AF46" s="46">
        <f t="shared" si="212"/>
        <v>2414.3532517927724</v>
      </c>
      <c r="AG46" s="18"/>
      <c r="AH46" s="67">
        <v>180.83926403343878</v>
      </c>
      <c r="AI46" s="91">
        <v>208.25644269568312</v>
      </c>
      <c r="AJ46" s="40">
        <f t="shared" si="213"/>
        <v>389.0957067291219</v>
      </c>
      <c r="AK46" s="18"/>
      <c r="AL46" s="40">
        <v>4113.7490379658057</v>
      </c>
      <c r="AM46" s="18"/>
      <c r="AN46" s="68">
        <v>4916.4972797215278</v>
      </c>
      <c r="AO46" s="18"/>
      <c r="AP46" s="62">
        <v>796.19776227982732</v>
      </c>
      <c r="AQ46" s="18"/>
      <c r="AR46" s="18">
        <v>26.492024453573155</v>
      </c>
      <c r="AS46" s="18">
        <v>632.90976417479203</v>
      </c>
      <c r="AT46" s="18">
        <v>12.542736953995043</v>
      </c>
      <c r="AU46" s="18">
        <v>63.590135567787684</v>
      </c>
      <c r="AV46" s="18">
        <v>39.647911752186872</v>
      </c>
      <c r="AW46" s="50">
        <f t="shared" si="214"/>
        <v>775.18257290233487</v>
      </c>
      <c r="AX46" s="18"/>
      <c r="AY46" s="18">
        <v>506.15924701404947</v>
      </c>
      <c r="AZ46" s="18">
        <v>273.61006853670574</v>
      </c>
      <c r="BA46" s="50">
        <f t="shared" si="215"/>
        <v>779.76931555075521</v>
      </c>
      <c r="BB46" s="50"/>
      <c r="BC46" s="73">
        <v>49.112980984372477</v>
      </c>
      <c r="BD46" s="73">
        <v>21.172437375139712</v>
      </c>
      <c r="BE46" s="73">
        <v>863.01788418545709</v>
      </c>
      <c r="BF46" s="73">
        <v>212.97679641640156</v>
      </c>
      <c r="BG46" s="50">
        <f t="shared" si="216"/>
        <v>1146.2800989613709</v>
      </c>
      <c r="BH46" s="50"/>
      <c r="BI46" s="18">
        <v>92.070954822686659</v>
      </c>
      <c r="BJ46" s="18">
        <v>1173.3417249224315</v>
      </c>
      <c r="BK46" s="18">
        <v>482.5757902247995</v>
      </c>
      <c r="BL46" s="18">
        <v>457.72673430456399</v>
      </c>
      <c r="BM46" s="51">
        <f t="shared" si="217"/>
        <v>2205.7152042744815</v>
      </c>
      <c r="BN46" s="18"/>
      <c r="BO46" s="18">
        <v>493.00753051279753</v>
      </c>
      <c r="BP46" s="18">
        <v>1728.7149125625965</v>
      </c>
      <c r="BQ46" s="51">
        <f t="shared" si="218"/>
        <v>2221.722443075394</v>
      </c>
      <c r="BR46" s="18"/>
      <c r="BS46" s="37">
        <v>761.74574627834454</v>
      </c>
      <c r="BT46" s="18"/>
      <c r="BU46" s="18">
        <v>340.05436517607836</v>
      </c>
      <c r="BV46" s="18">
        <v>385.13384440741959</v>
      </c>
      <c r="BW46" s="51">
        <f t="shared" si="219"/>
        <v>725.18820958349795</v>
      </c>
      <c r="BX46" s="18"/>
      <c r="BY46" s="92">
        <v>7213.7387560920024</v>
      </c>
      <c r="BZ46" s="92">
        <v>796.67950679497051</v>
      </c>
      <c r="CA46" s="51">
        <f t="shared" si="220"/>
        <v>8010.418262886973</v>
      </c>
      <c r="CB46" s="18"/>
      <c r="CC46" s="94">
        <v>2126.1868775120902</v>
      </c>
      <c r="CD46" s="40"/>
      <c r="CE46" s="94">
        <v>1382.8942825370204</v>
      </c>
      <c r="CF46" s="18"/>
      <c r="CG46" s="49">
        <v>34.290158183396159</v>
      </c>
      <c r="CH46" s="49">
        <v>133.23956434257732</v>
      </c>
      <c r="CI46" s="49">
        <v>783.51592601414393</v>
      </c>
      <c r="CJ46" s="48">
        <f t="shared" si="221"/>
        <v>951.04564854011744</v>
      </c>
      <c r="CK46" s="18"/>
      <c r="CL46" s="51">
        <f t="shared" si="18"/>
        <v>44698.122475064163</v>
      </c>
      <c r="CM46" s="18"/>
      <c r="CN46" s="19">
        <v>2158.6951277042904</v>
      </c>
      <c r="CO46" s="18">
        <v>-424.7209604903706</v>
      </c>
      <c r="CP46" s="51">
        <f t="shared" si="222"/>
        <v>46432.096642278084</v>
      </c>
      <c r="CQ46" s="104"/>
      <c r="CR46" s="100"/>
    </row>
    <row r="47" spans="1:96" x14ac:dyDescent="0.3">
      <c r="A47" s="18" t="s">
        <v>15</v>
      </c>
      <c r="B47" s="18">
        <v>361.64498486711796</v>
      </c>
      <c r="C47" s="18">
        <v>366.08798961845184</v>
      </c>
      <c r="D47" s="18">
        <v>26.740976882952605</v>
      </c>
      <c r="E47" s="18">
        <v>56.013542227257233</v>
      </c>
      <c r="F47" s="37">
        <f t="shared" si="210"/>
        <v>810.4874935957796</v>
      </c>
      <c r="G47" s="18"/>
      <c r="H47" s="18">
        <v>97.066977705451336</v>
      </c>
      <c r="I47" s="18">
        <v>80.702648427252541</v>
      </c>
      <c r="J47" s="18">
        <v>14.983976119353798</v>
      </c>
      <c r="K47" s="18">
        <v>10710.209678911762</v>
      </c>
      <c r="L47" s="18">
        <v>126.52881008929641</v>
      </c>
      <c r="M47" s="18">
        <v>99.13506587372872</v>
      </c>
      <c r="N47" s="18">
        <v>209.17709276038764</v>
      </c>
      <c r="O47" s="46">
        <f t="shared" si="211"/>
        <v>11337.804249887233</v>
      </c>
      <c r="P47" s="18"/>
      <c r="Q47" s="18">
        <v>198.16350602272109</v>
      </c>
      <c r="R47" s="18">
        <v>139.49895019250951</v>
      </c>
      <c r="S47" s="18">
        <v>168.98325654885616</v>
      </c>
      <c r="T47" s="18">
        <v>21.211645025632848</v>
      </c>
      <c r="U47" s="18">
        <v>77.407857014441561</v>
      </c>
      <c r="V47" s="18">
        <v>61.202306539172184</v>
      </c>
      <c r="W47" s="18">
        <v>136.43039720231801</v>
      </c>
      <c r="X47" s="18">
        <v>56.267371400832616</v>
      </c>
      <c r="Y47" s="18">
        <v>112.84660749483135</v>
      </c>
      <c r="Z47" s="18">
        <v>251.88685814644475</v>
      </c>
      <c r="AA47" s="18">
        <v>193.2855560768395</v>
      </c>
      <c r="AB47" s="18">
        <v>198.23125713954823</v>
      </c>
      <c r="AC47" s="18">
        <v>394.93050103616963</v>
      </c>
      <c r="AD47" s="18">
        <v>38.256868243089642</v>
      </c>
      <c r="AE47" s="18">
        <v>478.08688177151498</v>
      </c>
      <c r="AF47" s="46">
        <f t="shared" si="212"/>
        <v>2526.689819854922</v>
      </c>
      <c r="AG47" s="18"/>
      <c r="AH47" s="67">
        <v>257.35194617725824</v>
      </c>
      <c r="AI47" s="91">
        <v>217.10194035624883</v>
      </c>
      <c r="AJ47" s="40">
        <f t="shared" si="213"/>
        <v>474.4538865335071</v>
      </c>
      <c r="AK47" s="18"/>
      <c r="AL47" s="40">
        <v>4149.5181912664193</v>
      </c>
      <c r="AM47" s="18"/>
      <c r="AN47" s="68">
        <v>4627.9184181580276</v>
      </c>
      <c r="AO47" s="18"/>
      <c r="AP47" s="62">
        <v>1516.8412666933582</v>
      </c>
      <c r="AQ47" s="18"/>
      <c r="AR47" s="18">
        <v>27.160567285877899</v>
      </c>
      <c r="AS47" s="18">
        <v>639.75065977204383</v>
      </c>
      <c r="AT47" s="18">
        <v>16.100004564427891</v>
      </c>
      <c r="AU47" s="18">
        <v>64.036111768006208</v>
      </c>
      <c r="AV47" s="18">
        <v>43.216223809883701</v>
      </c>
      <c r="AW47" s="50">
        <f t="shared" si="214"/>
        <v>790.26356720023944</v>
      </c>
      <c r="AX47" s="18"/>
      <c r="AY47" s="18">
        <v>511.56737378797175</v>
      </c>
      <c r="AZ47" s="18">
        <v>272.91295846495041</v>
      </c>
      <c r="BA47" s="50">
        <f t="shared" si="215"/>
        <v>784.48033225292215</v>
      </c>
      <c r="BB47" s="50"/>
      <c r="BC47" s="73">
        <v>62.184030704307375</v>
      </c>
      <c r="BD47" s="73">
        <v>22.757398436681658</v>
      </c>
      <c r="BE47" s="73">
        <v>836.5786044178534</v>
      </c>
      <c r="BF47" s="73">
        <v>209.41955647001902</v>
      </c>
      <c r="BG47" s="50">
        <f t="shared" si="216"/>
        <v>1130.9395900288614</v>
      </c>
      <c r="BH47" s="50"/>
      <c r="BI47" s="18">
        <v>99.459885890903081</v>
      </c>
      <c r="BJ47" s="18">
        <v>1138.8549674688652</v>
      </c>
      <c r="BK47" s="18">
        <v>473.30253224049039</v>
      </c>
      <c r="BL47" s="18">
        <v>461.05936552687615</v>
      </c>
      <c r="BM47" s="51">
        <f t="shared" si="217"/>
        <v>2172.6767511271346</v>
      </c>
      <c r="BN47" s="18"/>
      <c r="BO47" s="18">
        <v>496.05961973929561</v>
      </c>
      <c r="BP47" s="18">
        <v>1650.9754763097944</v>
      </c>
      <c r="BQ47" s="51">
        <f t="shared" si="218"/>
        <v>2147.03509604909</v>
      </c>
      <c r="BR47" s="18"/>
      <c r="BS47" s="37">
        <v>770.25006995180797</v>
      </c>
      <c r="BT47" s="18"/>
      <c r="BU47" s="18">
        <v>345.20456216669203</v>
      </c>
      <c r="BV47" s="18">
        <v>360.68601946995818</v>
      </c>
      <c r="BW47" s="51">
        <f t="shared" si="219"/>
        <v>705.89058163665027</v>
      </c>
      <c r="BX47" s="18"/>
      <c r="BY47" s="92">
        <v>7201.9594355048021</v>
      </c>
      <c r="BZ47" s="92">
        <v>776.06130334513512</v>
      </c>
      <c r="CA47" s="51">
        <f t="shared" si="220"/>
        <v>7978.0207388499375</v>
      </c>
      <c r="CB47" s="18"/>
      <c r="CC47" s="94">
        <v>2099.3547551236925</v>
      </c>
      <c r="CD47" s="40"/>
      <c r="CE47" s="94">
        <v>1419.0269649772613</v>
      </c>
      <c r="CF47" s="18"/>
      <c r="CG47" s="49">
        <v>37.029240611145781</v>
      </c>
      <c r="CH47" s="49">
        <v>135.06626276145761</v>
      </c>
      <c r="CI47" s="49">
        <v>780.56649687078789</v>
      </c>
      <c r="CJ47" s="48">
        <f t="shared" si="221"/>
        <v>952.66200024339128</v>
      </c>
      <c r="CK47" s="18"/>
      <c r="CL47" s="51">
        <f t="shared" si="18"/>
        <v>46394.313773430244</v>
      </c>
      <c r="CM47" s="18"/>
      <c r="CN47" s="19">
        <v>2136.2938081129846</v>
      </c>
      <c r="CO47" s="18">
        <v>-450.01142060789891</v>
      </c>
      <c r="CP47" s="51">
        <f t="shared" si="222"/>
        <v>48080.596160935325</v>
      </c>
      <c r="CQ47" s="104"/>
      <c r="CR47" s="100"/>
    </row>
    <row r="48" spans="1:96" x14ac:dyDescent="0.3">
      <c r="A48" s="18" t="s">
        <v>17</v>
      </c>
      <c r="B48" s="18">
        <v>360.81459409380619</v>
      </c>
      <c r="C48" s="18">
        <v>363.4061998244639</v>
      </c>
      <c r="D48" s="18">
        <v>26.617132131991099</v>
      </c>
      <c r="E48" s="18">
        <v>56.326788543200642</v>
      </c>
      <c r="F48" s="37">
        <f t="shared" si="210"/>
        <v>807.16471459346189</v>
      </c>
      <c r="G48" s="18"/>
      <c r="H48" s="18">
        <v>82.973163664810698</v>
      </c>
      <c r="I48" s="18">
        <v>49.168335268925659</v>
      </c>
      <c r="J48" s="18">
        <v>13.307226399470622</v>
      </c>
      <c r="K48" s="18">
        <v>8829.3491669530813</v>
      </c>
      <c r="L48" s="18">
        <v>130.11536183475266</v>
      </c>
      <c r="M48" s="18">
        <v>103.54931153582703</v>
      </c>
      <c r="N48" s="18">
        <v>209.27924360490073</v>
      </c>
      <c r="O48" s="46">
        <f t="shared" si="211"/>
        <v>9417.7418092617681</v>
      </c>
      <c r="P48" s="18"/>
      <c r="Q48" s="18">
        <v>196.545831135139</v>
      </c>
      <c r="R48" s="18">
        <v>135.03192030062732</v>
      </c>
      <c r="S48" s="18">
        <v>162.59921410715174</v>
      </c>
      <c r="T48" s="18">
        <v>24.50433818106589</v>
      </c>
      <c r="U48" s="18">
        <v>74.607907681604445</v>
      </c>
      <c r="V48" s="18">
        <v>157.69573672744752</v>
      </c>
      <c r="W48" s="18">
        <v>140.71025064887382</v>
      </c>
      <c r="X48" s="18">
        <v>63.522200197698027</v>
      </c>
      <c r="Y48" s="18">
        <v>116.21745654588824</v>
      </c>
      <c r="Z48" s="18">
        <v>246.38325663142135</v>
      </c>
      <c r="AA48" s="18">
        <v>192.38393119208968</v>
      </c>
      <c r="AB48" s="18">
        <v>199.84286673711949</v>
      </c>
      <c r="AC48" s="18">
        <v>406.63312386154325</v>
      </c>
      <c r="AD48" s="18">
        <v>40.29951138764585</v>
      </c>
      <c r="AE48" s="18">
        <v>443.24660554673164</v>
      </c>
      <c r="AF48" s="46">
        <f t="shared" si="212"/>
        <v>2600.2241508820475</v>
      </c>
      <c r="AG48" s="18"/>
      <c r="AH48" s="67">
        <v>140.26648760263276</v>
      </c>
      <c r="AI48" s="91">
        <v>227.09538927303515</v>
      </c>
      <c r="AJ48" s="40">
        <f t="shared" si="213"/>
        <v>367.36187687566792</v>
      </c>
      <c r="AK48" s="18"/>
      <c r="AL48" s="40">
        <v>4334.286239929711</v>
      </c>
      <c r="AM48" s="18"/>
      <c r="AN48" s="68">
        <v>4742.008032749487</v>
      </c>
      <c r="AO48" s="18"/>
      <c r="AP48" s="62">
        <v>1096.4891397814226</v>
      </c>
      <c r="AQ48" s="18"/>
      <c r="AR48" s="18">
        <v>21.830394216381393</v>
      </c>
      <c r="AS48" s="18">
        <v>668.30787704963006</v>
      </c>
      <c r="AT48" s="18">
        <v>21.902635374133709</v>
      </c>
      <c r="AU48" s="18">
        <v>61.922920079661935</v>
      </c>
      <c r="AV48" s="18">
        <v>45.025260139917208</v>
      </c>
      <c r="AW48" s="50">
        <f t="shared" si="214"/>
        <v>818.98908685972435</v>
      </c>
      <c r="AX48" s="18"/>
      <c r="AY48" s="18">
        <v>676.48020010497112</v>
      </c>
      <c r="AZ48" s="18">
        <v>294.80605167566989</v>
      </c>
      <c r="BA48" s="50">
        <f t="shared" si="215"/>
        <v>971.28625178064101</v>
      </c>
      <c r="BB48" s="50"/>
      <c r="BC48" s="73">
        <v>55.856674702996379</v>
      </c>
      <c r="BD48" s="73">
        <v>22.372888957313187</v>
      </c>
      <c r="BE48" s="73">
        <v>895.69785446378182</v>
      </c>
      <c r="BF48" s="73">
        <v>213.79970693351302</v>
      </c>
      <c r="BG48" s="50">
        <f t="shared" si="216"/>
        <v>1187.7271250576046</v>
      </c>
      <c r="BH48" s="50"/>
      <c r="BI48" s="18">
        <v>108.43104599120186</v>
      </c>
      <c r="BJ48" s="18">
        <v>1214.4412471371115</v>
      </c>
      <c r="BK48" s="18">
        <v>477.46549358867287</v>
      </c>
      <c r="BL48" s="18">
        <v>462.08177541867212</v>
      </c>
      <c r="BM48" s="51">
        <f t="shared" si="217"/>
        <v>2262.4195621356585</v>
      </c>
      <c r="BN48" s="18"/>
      <c r="BO48" s="18">
        <v>499.62829139689268</v>
      </c>
      <c r="BP48" s="18">
        <v>1666.142750080729</v>
      </c>
      <c r="BQ48" s="51">
        <f t="shared" si="218"/>
        <v>2165.7710414776216</v>
      </c>
      <c r="BR48" s="18"/>
      <c r="BS48" s="37">
        <v>783.29463428239637</v>
      </c>
      <c r="BT48" s="18"/>
      <c r="BU48" s="18">
        <v>374.42102203714938</v>
      </c>
      <c r="BV48" s="18">
        <v>376.84357692115873</v>
      </c>
      <c r="BW48" s="51">
        <f t="shared" si="219"/>
        <v>751.26459895830817</v>
      </c>
      <c r="BX48" s="18"/>
      <c r="BY48" s="92">
        <v>7253.1550197417619</v>
      </c>
      <c r="BZ48" s="92">
        <v>805.24836405172118</v>
      </c>
      <c r="CA48" s="51">
        <f t="shared" si="220"/>
        <v>8058.403383793483</v>
      </c>
      <c r="CB48" s="18"/>
      <c r="CC48" s="94">
        <v>2129.2897184655562</v>
      </c>
      <c r="CD48" s="40"/>
      <c r="CE48" s="94">
        <v>1377.9714152568515</v>
      </c>
      <c r="CF48" s="18"/>
      <c r="CG48" s="49">
        <v>40.727822219740816</v>
      </c>
      <c r="CH48" s="49">
        <v>137.63815120931255</v>
      </c>
      <c r="CI48" s="49">
        <v>792.23237815282266</v>
      </c>
      <c r="CJ48" s="48">
        <f t="shared" si="221"/>
        <v>970.59835158187605</v>
      </c>
      <c r="CK48" s="18"/>
      <c r="CL48" s="51">
        <f t="shared" si="18"/>
        <v>44842.291133723287</v>
      </c>
      <c r="CM48" s="18"/>
      <c r="CN48" s="19">
        <v>2317.3285623144902</v>
      </c>
      <c r="CO48" s="18">
        <v>-449.99330164217065</v>
      </c>
      <c r="CP48" s="51">
        <f t="shared" si="222"/>
        <v>46709.626394395607</v>
      </c>
      <c r="CQ48" s="104"/>
      <c r="CR48" s="100"/>
    </row>
    <row r="49" spans="1:96" x14ac:dyDescent="0.3">
      <c r="A49" s="18" t="s">
        <v>111</v>
      </c>
      <c r="B49" s="18">
        <v>357.9508999021615</v>
      </c>
      <c r="C49" s="18">
        <v>352.00135174691695</v>
      </c>
      <c r="D49" s="18">
        <v>26.099477194539077</v>
      </c>
      <c r="E49" s="18">
        <v>56.5184970655651</v>
      </c>
      <c r="F49" s="37">
        <f t="shared" si="210"/>
        <v>792.57022590918268</v>
      </c>
      <c r="G49" s="18"/>
      <c r="H49" s="18">
        <v>96.836163355677314</v>
      </c>
      <c r="I49" s="18">
        <v>66.721123033467165</v>
      </c>
      <c r="J49" s="18">
        <v>19.357447280240393</v>
      </c>
      <c r="K49" s="18">
        <v>10319.013409581799</v>
      </c>
      <c r="L49" s="18">
        <v>146.02583326832968</v>
      </c>
      <c r="M49" s="18">
        <v>106.38105609326263</v>
      </c>
      <c r="N49" s="18">
        <v>218.1786001349351</v>
      </c>
      <c r="O49" s="46">
        <f t="shared" si="211"/>
        <v>10972.513632747712</v>
      </c>
      <c r="P49" s="18"/>
      <c r="Q49" s="18">
        <v>217.07912240007397</v>
      </c>
      <c r="R49" s="18">
        <v>121.87983074309395</v>
      </c>
      <c r="S49" s="18">
        <v>169.85223197707955</v>
      </c>
      <c r="T49" s="18">
        <v>25.462941326315388</v>
      </c>
      <c r="U49" s="18">
        <v>74.276430784089428</v>
      </c>
      <c r="V49" s="18">
        <v>123.80854286147274</v>
      </c>
      <c r="W49" s="18">
        <v>145.45330170470191</v>
      </c>
      <c r="X49" s="18">
        <v>63.513590480332027</v>
      </c>
      <c r="Y49" s="18">
        <v>143.27466146086959</v>
      </c>
      <c r="Z49" s="18">
        <v>265.35668897323183</v>
      </c>
      <c r="AA49" s="18">
        <v>206.21743423311887</v>
      </c>
      <c r="AB49" s="18">
        <v>196.60223428587318</v>
      </c>
      <c r="AC49" s="18">
        <v>442.37075332688414</v>
      </c>
      <c r="AD49" s="18">
        <v>42.007937577801158</v>
      </c>
      <c r="AE49" s="18">
        <v>417.87256309660432</v>
      </c>
      <c r="AF49" s="46">
        <f t="shared" si="212"/>
        <v>2655.0282652315423</v>
      </c>
      <c r="AG49" s="18"/>
      <c r="AH49" s="67">
        <v>303.04168932917514</v>
      </c>
      <c r="AI49" s="91">
        <v>232.81970238074598</v>
      </c>
      <c r="AJ49" s="40">
        <f t="shared" si="213"/>
        <v>535.86139170992112</v>
      </c>
      <c r="AK49" s="18"/>
      <c r="AL49" s="40">
        <v>4452.8151928338784</v>
      </c>
      <c r="AM49" s="18"/>
      <c r="AN49" s="68">
        <v>5042.1417879456794</v>
      </c>
      <c r="AO49" s="18"/>
      <c r="AP49" s="62">
        <v>1536.3951543852306</v>
      </c>
      <c r="AQ49" s="18"/>
      <c r="AR49" s="18">
        <v>22.181569367151745</v>
      </c>
      <c r="AS49" s="18">
        <v>678.11196896013962</v>
      </c>
      <c r="AT49" s="18">
        <v>19.173061735863897</v>
      </c>
      <c r="AU49" s="18">
        <v>62.622683586611743</v>
      </c>
      <c r="AV49" s="18">
        <v>44.96280209085603</v>
      </c>
      <c r="AW49" s="50">
        <f t="shared" si="214"/>
        <v>827.05208574062306</v>
      </c>
      <c r="AX49" s="18"/>
      <c r="AY49" s="18">
        <v>519.29749823546854</v>
      </c>
      <c r="AZ49" s="18">
        <v>292.72037819831883</v>
      </c>
      <c r="BA49" s="50">
        <f t="shared" si="215"/>
        <v>812.01787643378736</v>
      </c>
      <c r="BB49" s="50"/>
      <c r="BC49" s="73">
        <v>52.512001567248106</v>
      </c>
      <c r="BD49" s="73">
        <v>22.5970065688687</v>
      </c>
      <c r="BE49" s="73">
        <v>931.27834828809864</v>
      </c>
      <c r="BF49" s="73">
        <v>220.59020050897223</v>
      </c>
      <c r="BG49" s="50">
        <f t="shared" si="216"/>
        <v>1226.9775569331878</v>
      </c>
      <c r="BH49" s="50"/>
      <c r="BI49" s="18">
        <v>106.73235394988157</v>
      </c>
      <c r="BJ49" s="18">
        <v>1264.423791596194</v>
      </c>
      <c r="BK49" s="18">
        <v>481.5570559104811</v>
      </c>
      <c r="BL49" s="18">
        <v>460.07956066620102</v>
      </c>
      <c r="BM49" s="51">
        <f t="shared" si="217"/>
        <v>2312.7927621227577</v>
      </c>
      <c r="BN49" s="18"/>
      <c r="BO49" s="18">
        <v>503.29986903773499</v>
      </c>
      <c r="BP49" s="18">
        <v>1770.1571802508806</v>
      </c>
      <c r="BQ49" s="51">
        <f t="shared" si="218"/>
        <v>2273.4570492886155</v>
      </c>
      <c r="BR49" s="18"/>
      <c r="BS49" s="37">
        <v>791.91681874347171</v>
      </c>
      <c r="BT49" s="18"/>
      <c r="BU49" s="18">
        <v>367.88695432429222</v>
      </c>
      <c r="BV49" s="18">
        <v>391.81322376641515</v>
      </c>
      <c r="BW49" s="51">
        <f t="shared" si="219"/>
        <v>759.70017809070737</v>
      </c>
      <c r="BX49" s="18"/>
      <c r="BY49" s="92">
        <v>7402.4124978785176</v>
      </c>
      <c r="BZ49" s="92">
        <v>836.58403944295105</v>
      </c>
      <c r="CA49" s="51">
        <f t="shared" si="220"/>
        <v>8238.9965373214691</v>
      </c>
      <c r="CB49" s="18"/>
      <c r="CC49" s="94">
        <v>2126.3779414673259</v>
      </c>
      <c r="CD49" s="40"/>
      <c r="CE49" s="94">
        <v>1395.3210824102919</v>
      </c>
      <c r="CF49" s="18"/>
      <c r="CG49" s="49">
        <v>39.109713598429252</v>
      </c>
      <c r="CH49" s="49">
        <v>138.03097480474725</v>
      </c>
      <c r="CI49" s="49">
        <v>808.01325561481349</v>
      </c>
      <c r="CJ49" s="48">
        <f t="shared" si="221"/>
        <v>985.15394401798994</v>
      </c>
      <c r="CK49" s="18"/>
      <c r="CL49" s="51">
        <f t="shared" si="18"/>
        <v>47737.089483333373</v>
      </c>
      <c r="CM49" s="18"/>
      <c r="CN49" s="19">
        <v>2195.2283700659232</v>
      </c>
      <c r="CO49" s="18">
        <v>-441.68861800423701</v>
      </c>
      <c r="CP49" s="51">
        <f t="shared" si="222"/>
        <v>49490.629235395063</v>
      </c>
      <c r="CQ49" s="104"/>
      <c r="CR49" s="100"/>
    </row>
    <row r="50" spans="1:96" x14ac:dyDescent="0.3">
      <c r="A50" s="18" t="s">
        <v>7</v>
      </c>
      <c r="B50" s="18">
        <v>360.22824970897193</v>
      </c>
      <c r="C50" s="18">
        <v>357.35073387680222</v>
      </c>
      <c r="D50" s="18">
        <v>26.744736147438303</v>
      </c>
      <c r="E50" s="18">
        <v>56.493028203441419</v>
      </c>
      <c r="F50" s="37">
        <f t="shared" si="210"/>
        <v>800.81674793665388</v>
      </c>
      <c r="G50" s="18"/>
      <c r="H50" s="18">
        <v>105.94749795617371</v>
      </c>
      <c r="I50" s="18">
        <v>97.392674564118579</v>
      </c>
      <c r="J50" s="18">
        <v>28.173028509266373</v>
      </c>
      <c r="K50" s="18">
        <v>9196.6635526767623</v>
      </c>
      <c r="L50" s="18">
        <v>119.64294126198119</v>
      </c>
      <c r="M50" s="18">
        <v>101.94144785969976</v>
      </c>
      <c r="N50" s="18">
        <v>224.30593009935259</v>
      </c>
      <c r="O50" s="46">
        <f t="shared" si="211"/>
        <v>9874.0670729273534</v>
      </c>
      <c r="P50" s="18"/>
      <c r="Q50" s="18">
        <v>189.72668216457043</v>
      </c>
      <c r="R50" s="18">
        <v>116.72565951368199</v>
      </c>
      <c r="S50" s="18">
        <v>175.38401727035648</v>
      </c>
      <c r="T50" s="18">
        <v>26.56753369949908</v>
      </c>
      <c r="U50" s="18">
        <v>75.056972540538908</v>
      </c>
      <c r="V50" s="18">
        <v>109.75664934294866</v>
      </c>
      <c r="W50" s="18">
        <v>134.06422452260549</v>
      </c>
      <c r="X50" s="18">
        <v>62.726414543899637</v>
      </c>
      <c r="Y50" s="18">
        <v>116.86456897701505</v>
      </c>
      <c r="Z50" s="18">
        <v>271.47390945561392</v>
      </c>
      <c r="AA50" s="18">
        <v>214.9956296766087</v>
      </c>
      <c r="AB50" s="18">
        <v>216.27756295644298</v>
      </c>
      <c r="AC50" s="18">
        <v>399.07554282623403</v>
      </c>
      <c r="AD50" s="18">
        <v>38.138477269712695</v>
      </c>
      <c r="AE50" s="18">
        <v>493.74324806541154</v>
      </c>
      <c r="AF50" s="46">
        <f t="shared" si="212"/>
        <v>2640.57709282514</v>
      </c>
      <c r="AG50" s="18"/>
      <c r="AH50" s="67">
        <v>537.84398004520585</v>
      </c>
      <c r="AI50" s="91">
        <v>218.31541198457614</v>
      </c>
      <c r="AJ50" s="40">
        <f t="shared" si="213"/>
        <v>756.159392029782</v>
      </c>
      <c r="AK50" s="18"/>
      <c r="AL50" s="40">
        <v>4266.9855374551225</v>
      </c>
      <c r="AM50" s="18"/>
      <c r="AN50" s="68">
        <v>5181.3140356176755</v>
      </c>
      <c r="AO50" s="18"/>
      <c r="AP50" s="62">
        <v>1539.1289728300708</v>
      </c>
      <c r="AQ50" s="18"/>
      <c r="AR50" s="18">
        <v>22.804930459800723</v>
      </c>
      <c r="AS50" s="18">
        <v>647.97743800514047</v>
      </c>
      <c r="AT50" s="18">
        <v>31.131758814405131</v>
      </c>
      <c r="AU50" s="18">
        <v>64.323086523999507</v>
      </c>
      <c r="AV50" s="18">
        <v>42.126803373869919</v>
      </c>
      <c r="AW50" s="50">
        <f t="shared" si="214"/>
        <v>808.36401717721583</v>
      </c>
      <c r="AX50" s="18"/>
      <c r="AY50" s="18">
        <v>525.85071508459669</v>
      </c>
      <c r="AZ50" s="18">
        <v>289.26995328876615</v>
      </c>
      <c r="BA50" s="50">
        <f t="shared" si="215"/>
        <v>815.12066837336283</v>
      </c>
      <c r="BB50" s="50"/>
      <c r="BC50" s="73">
        <v>50.998427412719721</v>
      </c>
      <c r="BD50" s="73">
        <v>21.966198416649284</v>
      </c>
      <c r="BE50" s="73">
        <v>933.87842323963787</v>
      </c>
      <c r="BF50" s="73">
        <v>221.13599788799036</v>
      </c>
      <c r="BG50" s="50">
        <f t="shared" si="216"/>
        <v>1227.9790469569971</v>
      </c>
      <c r="BH50" s="50"/>
      <c r="BI50" s="18">
        <v>93.263689767894462</v>
      </c>
      <c r="BJ50" s="18">
        <v>1198.7187811603542</v>
      </c>
      <c r="BK50" s="18">
        <v>485.27198795927114</v>
      </c>
      <c r="BL50" s="18">
        <v>464.15947613602384</v>
      </c>
      <c r="BM50" s="51">
        <f t="shared" si="217"/>
        <v>2241.4139350235437</v>
      </c>
      <c r="BN50" s="18"/>
      <c r="BO50" s="18">
        <v>500.65939418604808</v>
      </c>
      <c r="BP50" s="18">
        <v>1786.9517309503753</v>
      </c>
      <c r="BQ50" s="51">
        <f t="shared" si="218"/>
        <v>2287.6111251364237</v>
      </c>
      <c r="BR50" s="18"/>
      <c r="BS50" s="37">
        <v>790.32814984825848</v>
      </c>
      <c r="BT50" s="18"/>
      <c r="BU50" s="18">
        <v>363.61865597116645</v>
      </c>
      <c r="BV50" s="18">
        <v>383.50745105724798</v>
      </c>
      <c r="BW50" s="51">
        <f t="shared" si="219"/>
        <v>747.12610702841448</v>
      </c>
      <c r="BX50" s="18"/>
      <c r="BY50" s="92">
        <v>7586.3406718766455</v>
      </c>
      <c r="BZ50" s="92">
        <v>849.34363574304803</v>
      </c>
      <c r="CA50" s="51">
        <f t="shared" si="220"/>
        <v>8435.6843076196928</v>
      </c>
      <c r="CB50" s="18"/>
      <c r="CC50" s="94">
        <v>2201.99721136279</v>
      </c>
      <c r="CD50" s="40"/>
      <c r="CE50" s="94">
        <v>1437.7374612882236</v>
      </c>
      <c r="CF50" s="18"/>
      <c r="CG50" s="49">
        <v>36.076143672158331</v>
      </c>
      <c r="CH50" s="49">
        <v>135.02217837416134</v>
      </c>
      <c r="CI50" s="49">
        <v>800.96465511388567</v>
      </c>
      <c r="CJ50" s="48">
        <f t="shared" si="221"/>
        <v>972.06297716020538</v>
      </c>
      <c r="CK50" s="18"/>
      <c r="CL50" s="51">
        <f t="shared" si="18"/>
        <v>47024.473858596924</v>
      </c>
      <c r="CM50" s="18"/>
      <c r="CN50" s="19">
        <v>2091.8617531109526</v>
      </c>
      <c r="CO50" s="18">
        <v>-463.13841912317628</v>
      </c>
      <c r="CP50" s="51">
        <f t="shared" si="222"/>
        <v>48653.197192584703</v>
      </c>
      <c r="CQ50" s="104"/>
      <c r="CR50" s="100"/>
    </row>
    <row r="51" spans="1:96" x14ac:dyDescent="0.3">
      <c r="A51" s="18" t="s">
        <v>15</v>
      </c>
      <c r="B51" s="18">
        <v>358.90655733740914</v>
      </c>
      <c r="C51" s="18">
        <v>362.2832009062987</v>
      </c>
      <c r="D51" s="18">
        <v>26.370197043837159</v>
      </c>
      <c r="E51" s="18">
        <v>54.903157576658195</v>
      </c>
      <c r="F51" s="37">
        <f t="shared" si="210"/>
        <v>802.46311286420314</v>
      </c>
      <c r="G51" s="18"/>
      <c r="H51" s="18">
        <v>117.04408339205388</v>
      </c>
      <c r="I51" s="18">
        <v>110.24322678634053</v>
      </c>
      <c r="J51" s="18">
        <v>16.223026450330977</v>
      </c>
      <c r="K51" s="18">
        <v>10961.507043161018</v>
      </c>
      <c r="L51" s="18">
        <v>159.57826337575455</v>
      </c>
      <c r="M51" s="18">
        <v>103.61219491180499</v>
      </c>
      <c r="N51" s="18">
        <v>206.45486109983705</v>
      </c>
      <c r="O51" s="46">
        <f t="shared" si="211"/>
        <v>11674.662699177141</v>
      </c>
      <c r="P51" s="18"/>
      <c r="Q51" s="18">
        <v>203.50944335808572</v>
      </c>
      <c r="R51" s="18">
        <v>131.31847485207203</v>
      </c>
      <c r="S51" s="18">
        <v>172.70635704928225</v>
      </c>
      <c r="T51" s="18">
        <v>22.015727572104211</v>
      </c>
      <c r="U51" s="18">
        <v>80.081694894980359</v>
      </c>
      <c r="V51" s="18">
        <v>85.714487987241569</v>
      </c>
      <c r="W51" s="18">
        <v>138.00393105166927</v>
      </c>
      <c r="X51" s="18">
        <v>59.261938690458095</v>
      </c>
      <c r="Y51" s="18">
        <v>116.24075021901386</v>
      </c>
      <c r="Z51" s="18">
        <v>262.23618384197181</v>
      </c>
      <c r="AA51" s="18">
        <v>201.69581627516425</v>
      </c>
      <c r="AB51" s="18">
        <v>207.13619849567209</v>
      </c>
      <c r="AC51" s="18">
        <v>401.87554501353395</v>
      </c>
      <c r="AD51" s="18">
        <v>38.733699933114224</v>
      </c>
      <c r="AE51" s="18">
        <v>600.90509637360833</v>
      </c>
      <c r="AF51" s="46">
        <f t="shared" si="212"/>
        <v>2721.4353456079725</v>
      </c>
      <c r="AG51" s="18"/>
      <c r="AH51" s="67">
        <v>422.22305657514664</v>
      </c>
      <c r="AI51" s="91">
        <v>220.78322000648481</v>
      </c>
      <c r="AJ51" s="40">
        <f t="shared" si="213"/>
        <v>643.00627658163148</v>
      </c>
      <c r="AK51" s="18"/>
      <c r="AL51" s="40">
        <v>4336.9183631875012</v>
      </c>
      <c r="AM51" s="18"/>
      <c r="AN51" s="68">
        <v>4990.6185170336794</v>
      </c>
      <c r="AO51" s="18"/>
      <c r="AP51" s="62">
        <v>1634.5186803421036</v>
      </c>
      <c r="AQ51" s="18"/>
      <c r="AR51" s="18">
        <v>28.850681365009894</v>
      </c>
      <c r="AS51" s="18">
        <v>661.48027984891473</v>
      </c>
      <c r="AT51" s="18">
        <v>37.317631081799334</v>
      </c>
      <c r="AU51" s="18">
        <v>65.631917338385222</v>
      </c>
      <c r="AV51" s="18">
        <v>41.443677689005</v>
      </c>
      <c r="AW51" s="50">
        <f t="shared" si="214"/>
        <v>834.72418732311417</v>
      </c>
      <c r="AX51" s="18"/>
      <c r="AY51" s="18">
        <v>527.69287255388429</v>
      </c>
      <c r="AZ51" s="18">
        <v>286.10453778509338</v>
      </c>
      <c r="BA51" s="50">
        <f t="shared" si="215"/>
        <v>813.79741033897767</v>
      </c>
      <c r="BB51" s="50"/>
      <c r="BC51" s="73">
        <v>57.233828616657917</v>
      </c>
      <c r="BD51" s="73">
        <v>22.826262231742515</v>
      </c>
      <c r="BE51" s="73">
        <v>909.23159717237058</v>
      </c>
      <c r="BF51" s="73">
        <v>218.02978068996612</v>
      </c>
      <c r="BG51" s="50">
        <f t="shared" si="216"/>
        <v>1207.3214687107372</v>
      </c>
      <c r="BH51" s="50"/>
      <c r="BI51" s="18">
        <v>101.11984099531625</v>
      </c>
      <c r="BJ51" s="18">
        <v>1212.9532654720986</v>
      </c>
      <c r="BK51" s="18">
        <v>488.94851354882229</v>
      </c>
      <c r="BL51" s="18">
        <v>468.75129277322549</v>
      </c>
      <c r="BM51" s="51">
        <f t="shared" si="217"/>
        <v>2271.7729127894627</v>
      </c>
      <c r="BN51" s="18"/>
      <c r="BO51" s="18">
        <v>503.33400977850556</v>
      </c>
      <c r="BP51" s="18">
        <v>1746.587408987448</v>
      </c>
      <c r="BQ51" s="51">
        <f t="shared" si="218"/>
        <v>2249.9214187659536</v>
      </c>
      <c r="BR51" s="18"/>
      <c r="BS51" s="37">
        <v>791.34697331637699</v>
      </c>
      <c r="BT51" s="18"/>
      <c r="BU51" s="18">
        <v>360.96367791284399</v>
      </c>
      <c r="BV51" s="18">
        <v>380.70725406229275</v>
      </c>
      <c r="BW51" s="51">
        <f t="shared" si="219"/>
        <v>741.67093197513668</v>
      </c>
      <c r="BX51" s="18"/>
      <c r="BY51" s="92">
        <v>7541.1964744327506</v>
      </c>
      <c r="BZ51" s="92">
        <v>872.36146408930244</v>
      </c>
      <c r="CA51" s="51">
        <f t="shared" si="220"/>
        <v>8413.5579385220535</v>
      </c>
      <c r="CB51" s="18"/>
      <c r="CC51" s="94">
        <v>2230.209275557565</v>
      </c>
      <c r="CD51" s="40"/>
      <c r="CE51" s="94">
        <v>1465.6479231567862</v>
      </c>
      <c r="CF51" s="18"/>
      <c r="CG51" s="49">
        <v>37.507945116467738</v>
      </c>
      <c r="CH51" s="49">
        <v>136.30638890846228</v>
      </c>
      <c r="CI51" s="49">
        <v>798.17451537298712</v>
      </c>
      <c r="CJ51" s="48">
        <f t="shared" si="221"/>
        <v>971.98884939791719</v>
      </c>
      <c r="CK51" s="18"/>
      <c r="CL51" s="51">
        <f t="shared" si="18"/>
        <v>48795.582284648321</v>
      </c>
      <c r="CM51" s="18"/>
      <c r="CN51" s="19">
        <v>2145.1356872580786</v>
      </c>
      <c r="CO51" s="18">
        <v>-467.32392183050501</v>
      </c>
      <c r="CP51" s="51">
        <f t="shared" si="222"/>
        <v>50473.394050075898</v>
      </c>
      <c r="CQ51" s="104"/>
      <c r="CR51" s="100"/>
    </row>
    <row r="52" spans="1:96" x14ac:dyDescent="0.3">
      <c r="A52" s="18" t="s">
        <v>17</v>
      </c>
      <c r="B52" s="18">
        <v>359.32253420011824</v>
      </c>
      <c r="C52" s="18">
        <v>363.02094383925146</v>
      </c>
      <c r="D52" s="18">
        <v>26.278885086937819</v>
      </c>
      <c r="E52" s="18">
        <v>54.97408571990286</v>
      </c>
      <c r="F52" s="37">
        <f t="shared" si="210"/>
        <v>803.59644884621048</v>
      </c>
      <c r="G52" s="18"/>
      <c r="H52" s="18">
        <v>115.09099810924199</v>
      </c>
      <c r="I52" s="18">
        <v>125.38781664146677</v>
      </c>
      <c r="J52" s="18">
        <v>14.066658507988294</v>
      </c>
      <c r="K52" s="18">
        <v>9675.2592228746526</v>
      </c>
      <c r="L52" s="18">
        <v>128.29103356596011</v>
      </c>
      <c r="M52" s="18">
        <v>106.75986075887171</v>
      </c>
      <c r="N52" s="18">
        <v>205.7182325368575</v>
      </c>
      <c r="O52" s="46">
        <f t="shared" si="211"/>
        <v>10370.573822995038</v>
      </c>
      <c r="P52" s="18"/>
      <c r="Q52" s="18">
        <v>197.55860940787534</v>
      </c>
      <c r="R52" s="18">
        <v>141.07248832782162</v>
      </c>
      <c r="S52" s="18">
        <v>168.02671854314633</v>
      </c>
      <c r="T52" s="18">
        <v>24.909012651788615</v>
      </c>
      <c r="U52" s="18">
        <v>78.838992563279277</v>
      </c>
      <c r="V52" s="18">
        <v>145.14066669472771</v>
      </c>
      <c r="W52" s="18">
        <v>143.67176163450387</v>
      </c>
      <c r="X52" s="18">
        <v>61.817500141720558</v>
      </c>
      <c r="Y52" s="18">
        <v>117.29041393085765</v>
      </c>
      <c r="Z52" s="18">
        <v>260.23333606904771</v>
      </c>
      <c r="AA52" s="18">
        <v>199.87574656168681</v>
      </c>
      <c r="AB52" s="18">
        <v>208.16972762009561</v>
      </c>
      <c r="AC52" s="18">
        <v>417.21865814925604</v>
      </c>
      <c r="AD52" s="18">
        <v>39.646131562607778</v>
      </c>
      <c r="AE52" s="18">
        <v>533.49123390516831</v>
      </c>
      <c r="AF52" s="46">
        <f t="shared" si="212"/>
        <v>2736.9609977635837</v>
      </c>
      <c r="AG52" s="18"/>
      <c r="AH52" s="67">
        <v>432.68866888335333</v>
      </c>
      <c r="AI52" s="91">
        <v>214.55336956283475</v>
      </c>
      <c r="AJ52" s="40">
        <f t="shared" si="213"/>
        <v>647.24203844618808</v>
      </c>
      <c r="AK52" s="18"/>
      <c r="AL52" s="40">
        <v>4468.6709027890574</v>
      </c>
      <c r="AM52" s="18"/>
      <c r="AN52" s="68">
        <v>5013.6844081965419</v>
      </c>
      <c r="AO52" s="18"/>
      <c r="AP52" s="62">
        <v>1352.6381292340302</v>
      </c>
      <c r="AQ52" s="18"/>
      <c r="AR52" s="18">
        <v>20.9605379881334</v>
      </c>
      <c r="AS52" s="18">
        <v>704.32682230786838</v>
      </c>
      <c r="AT52" s="18">
        <v>34.65717806894105</v>
      </c>
      <c r="AU52" s="18">
        <v>63.866749664941381</v>
      </c>
      <c r="AV52" s="18">
        <v>43.257211453819238</v>
      </c>
      <c r="AW52" s="50">
        <f t="shared" si="214"/>
        <v>867.06849948370348</v>
      </c>
      <c r="AX52" s="18"/>
      <c r="AY52" s="18">
        <v>697.51808787914467</v>
      </c>
      <c r="AZ52" s="18">
        <v>305.64593701160754</v>
      </c>
      <c r="BA52" s="50">
        <f t="shared" si="215"/>
        <v>1003.1640248907522</v>
      </c>
      <c r="BB52" s="50"/>
      <c r="BC52" s="73">
        <v>54.847035390611339</v>
      </c>
      <c r="BD52" s="73">
        <v>23.220003155986397</v>
      </c>
      <c r="BE52" s="73">
        <v>943.94493923830566</v>
      </c>
      <c r="BF52" s="73">
        <v>220.19493868133509</v>
      </c>
      <c r="BG52" s="50">
        <f t="shared" si="216"/>
        <v>1242.2069164662385</v>
      </c>
      <c r="BH52" s="50"/>
      <c r="BI52" s="18">
        <v>102.92813974220299</v>
      </c>
      <c r="BJ52" s="18">
        <v>1228.3285947049571</v>
      </c>
      <c r="BK52" s="18">
        <v>495.33394599404272</v>
      </c>
      <c r="BL52" s="18">
        <v>473.08486874736661</v>
      </c>
      <c r="BM52" s="51">
        <f t="shared" si="217"/>
        <v>2299.6755491885697</v>
      </c>
      <c r="BN52" s="18"/>
      <c r="BO52" s="18">
        <v>506.32970756016903</v>
      </c>
      <c r="BP52" s="18">
        <v>1750.5486651394751</v>
      </c>
      <c r="BQ52" s="51">
        <f t="shared" si="218"/>
        <v>2256.8783726996444</v>
      </c>
      <c r="BR52" s="18"/>
      <c r="BS52" s="37">
        <v>806.13127591727789</v>
      </c>
      <c r="BT52" s="18"/>
      <c r="BU52" s="18">
        <v>383.54165328256704</v>
      </c>
      <c r="BV52" s="18">
        <v>389.67539655278301</v>
      </c>
      <c r="BW52" s="51">
        <f t="shared" si="219"/>
        <v>773.21704983535005</v>
      </c>
      <c r="BX52" s="18"/>
      <c r="BY52" s="92">
        <v>7378.1221530369548</v>
      </c>
      <c r="BZ52" s="92">
        <v>851.71295782149218</v>
      </c>
      <c r="CA52" s="51">
        <f t="shared" si="220"/>
        <v>8229.8351108584466</v>
      </c>
      <c r="CB52" s="18"/>
      <c r="CC52" s="94">
        <v>2255.5583446503397</v>
      </c>
      <c r="CD52" s="40"/>
      <c r="CE52" s="94">
        <v>1452.1345109563536</v>
      </c>
      <c r="CF52" s="18"/>
      <c r="CG52" s="49">
        <v>41.111595111665672</v>
      </c>
      <c r="CH52" s="49">
        <v>141.52863854973324</v>
      </c>
      <c r="CI52" s="49">
        <v>809.19600778512256</v>
      </c>
      <c r="CJ52" s="48">
        <f t="shared" si="221"/>
        <v>991.83624144652151</v>
      </c>
      <c r="CK52" s="18"/>
      <c r="CL52" s="51">
        <f t="shared" si="18"/>
        <v>47571.072644663858</v>
      </c>
      <c r="CM52" s="18"/>
      <c r="CN52" s="19">
        <v>2283.082381856294</v>
      </c>
      <c r="CO52" s="18">
        <v>-467.49408514313603</v>
      </c>
      <c r="CP52" s="51">
        <f t="shared" si="222"/>
        <v>49386.660941377013</v>
      </c>
      <c r="CQ52" s="104"/>
      <c r="CR52" s="100"/>
    </row>
    <row r="53" spans="1:96" x14ac:dyDescent="0.3">
      <c r="A53" s="18" t="s">
        <v>114</v>
      </c>
      <c r="B53" s="18">
        <v>358.12205276353222</v>
      </c>
      <c r="C53" s="18">
        <v>369.17380281624787</v>
      </c>
      <c r="D53" s="18">
        <v>26.586678049373504</v>
      </c>
      <c r="E53" s="18">
        <v>54.273914316066048</v>
      </c>
      <c r="F53" s="37">
        <f t="shared" si="210"/>
        <v>808.15644794521961</v>
      </c>
      <c r="G53" s="18"/>
      <c r="H53" s="18">
        <v>113.93568922373478</v>
      </c>
      <c r="I53" s="18">
        <v>140.00486100226544</v>
      </c>
      <c r="J53" s="18">
        <v>13.107754872007618</v>
      </c>
      <c r="K53" s="18">
        <v>11425.402964754536</v>
      </c>
      <c r="L53" s="18">
        <v>129.45355764362694</v>
      </c>
      <c r="M53" s="18">
        <v>109.22885608060454</v>
      </c>
      <c r="N53" s="18">
        <v>210.17712409544998</v>
      </c>
      <c r="O53" s="46">
        <f t="shared" si="211"/>
        <v>12141.310807672224</v>
      </c>
      <c r="P53" s="18"/>
      <c r="Q53" s="18">
        <v>214.649417897391</v>
      </c>
      <c r="R53" s="18">
        <v>139.27095858876245</v>
      </c>
      <c r="S53" s="18">
        <v>171.97775345421269</v>
      </c>
      <c r="T53" s="18">
        <v>24.461126787165831</v>
      </c>
      <c r="U53" s="18">
        <v>76.169578085972603</v>
      </c>
      <c r="V53" s="18">
        <v>134.22321449210924</v>
      </c>
      <c r="W53" s="18">
        <v>147.96978272247162</v>
      </c>
      <c r="X53" s="18">
        <v>65.781087276507378</v>
      </c>
      <c r="Y53" s="18">
        <v>138.48565085514056</v>
      </c>
      <c r="Z53" s="18">
        <v>273.07293677623898</v>
      </c>
      <c r="AA53" s="18">
        <v>202.87038121967578</v>
      </c>
      <c r="AB53" s="18">
        <v>203.1728883032302</v>
      </c>
      <c r="AC53" s="18">
        <v>429.58206015437952</v>
      </c>
      <c r="AD53" s="18">
        <v>41.211592934170682</v>
      </c>
      <c r="AE53" s="18">
        <v>466.18170974600287</v>
      </c>
      <c r="AF53" s="46">
        <f t="shared" si="212"/>
        <v>2729.0801392934318</v>
      </c>
      <c r="AG53" s="18"/>
      <c r="AH53" s="67">
        <v>429.44242455861877</v>
      </c>
      <c r="AI53" s="91">
        <v>225.35771143796813</v>
      </c>
      <c r="AJ53" s="40">
        <f t="shared" si="213"/>
        <v>654.80013599658696</v>
      </c>
      <c r="AK53" s="18"/>
      <c r="AL53" s="40">
        <v>4572.0161813883742</v>
      </c>
      <c r="AM53" s="18"/>
      <c r="AN53" s="68">
        <v>5267.6707241055356</v>
      </c>
      <c r="AO53" s="18"/>
      <c r="AP53" s="62">
        <v>1650.3362111662982</v>
      </c>
      <c r="AQ53" s="18"/>
      <c r="AR53" s="18">
        <v>24.765564777643341</v>
      </c>
      <c r="AS53" s="18">
        <v>707.72345042453355</v>
      </c>
      <c r="AT53" s="18">
        <v>27.598465754204526</v>
      </c>
      <c r="AU53" s="18">
        <v>64.279432015143755</v>
      </c>
      <c r="AV53" s="18">
        <v>44.321583167293682</v>
      </c>
      <c r="AW53" s="50">
        <f t="shared" si="214"/>
        <v>868.68849613881889</v>
      </c>
      <c r="AX53" s="18"/>
      <c r="AY53" s="18">
        <v>546.72816020712594</v>
      </c>
      <c r="AZ53" s="18">
        <v>309.40241837646556</v>
      </c>
      <c r="BA53" s="50">
        <f t="shared" si="215"/>
        <v>856.1305785835915</v>
      </c>
      <c r="BB53" s="50"/>
      <c r="BC53" s="73">
        <v>53.240328406706105</v>
      </c>
      <c r="BD53" s="73">
        <v>23.007974552679116</v>
      </c>
      <c r="BE53" s="73">
        <v>984.93766709645195</v>
      </c>
      <c r="BF53" s="73">
        <v>224.96809677942031</v>
      </c>
      <c r="BG53" s="50">
        <f t="shared" si="216"/>
        <v>1286.1540668352573</v>
      </c>
      <c r="BH53" s="50"/>
      <c r="BI53" s="18">
        <v>107.03402678500575</v>
      </c>
      <c r="BJ53" s="18">
        <v>1315.9722565180537</v>
      </c>
      <c r="BK53" s="18">
        <v>499.04518557315549</v>
      </c>
      <c r="BL53" s="18">
        <v>471.50005710590307</v>
      </c>
      <c r="BM53" s="51">
        <f t="shared" si="217"/>
        <v>2393.5515259821182</v>
      </c>
      <c r="BN53" s="18"/>
      <c r="BO53" s="18">
        <v>514.33251285262395</v>
      </c>
      <c r="BP53" s="18">
        <v>1848.6629544814025</v>
      </c>
      <c r="BQ53" s="51">
        <f t="shared" si="218"/>
        <v>2362.9954673340262</v>
      </c>
      <c r="BR53" s="18"/>
      <c r="BS53" s="37">
        <v>818.10513716143635</v>
      </c>
      <c r="BT53" s="18"/>
      <c r="BU53" s="18">
        <v>380.07242513765641</v>
      </c>
      <c r="BV53" s="18">
        <v>401.22261162810798</v>
      </c>
      <c r="BW53" s="51">
        <f t="shared" si="219"/>
        <v>781.29503676576439</v>
      </c>
      <c r="BX53" s="18"/>
      <c r="BY53" s="92">
        <v>7628.6217870403998</v>
      </c>
      <c r="BZ53" s="92">
        <v>869.30445937121613</v>
      </c>
      <c r="CA53" s="51">
        <f t="shared" si="220"/>
        <v>8497.9262464116164</v>
      </c>
      <c r="CB53" s="18"/>
      <c r="CC53" s="94">
        <v>2286.5350022352204</v>
      </c>
      <c r="CD53" s="40"/>
      <c r="CE53" s="94">
        <v>1446.8377087634753</v>
      </c>
      <c r="CF53" s="18"/>
      <c r="CG53" s="49">
        <v>41.394104378003405</v>
      </c>
      <c r="CH53" s="49">
        <v>143.55684578833964</v>
      </c>
      <c r="CI53" s="49">
        <v>830.78294894059547</v>
      </c>
      <c r="CJ53" s="48">
        <f t="shared" si="221"/>
        <v>1015.7338991069385</v>
      </c>
      <c r="CK53" s="18"/>
      <c r="CL53" s="51">
        <f t="shared" si="18"/>
        <v>50437.32381288593</v>
      </c>
      <c r="CM53" s="18"/>
      <c r="CN53" s="19">
        <v>2339.580861662901</v>
      </c>
      <c r="CO53" s="18">
        <v>-464.29076668217056</v>
      </c>
      <c r="CP53" s="51">
        <f t="shared" si="222"/>
        <v>52312.61390786666</v>
      </c>
      <c r="CQ53" s="104"/>
      <c r="CR53" s="100"/>
    </row>
    <row r="54" spans="1:96" x14ac:dyDescent="0.3">
      <c r="A54" s="18" t="s">
        <v>7</v>
      </c>
      <c r="B54" s="18">
        <v>357.81416179175574</v>
      </c>
      <c r="C54" s="18">
        <v>378.29894597160029</v>
      </c>
      <c r="D54" s="18">
        <v>27.409041329035329</v>
      </c>
      <c r="E54" s="18">
        <v>53.105400259038717</v>
      </c>
      <c r="F54" s="37">
        <f t="shared" si="210"/>
        <v>816.62754935143005</v>
      </c>
      <c r="G54" s="13"/>
      <c r="H54" s="18">
        <v>83.220060790870662</v>
      </c>
      <c r="I54" s="18">
        <v>132.3889989147084</v>
      </c>
      <c r="J54" s="18">
        <v>19.269934421647619</v>
      </c>
      <c r="K54" s="18">
        <v>9776.2010971573891</v>
      </c>
      <c r="L54" s="18">
        <v>88.30913285808991</v>
      </c>
      <c r="M54" s="18">
        <v>106.57863064923713</v>
      </c>
      <c r="N54" s="18">
        <v>205.94747718237943</v>
      </c>
      <c r="O54" s="46">
        <f t="shared" si="211"/>
        <v>10411.915331974322</v>
      </c>
      <c r="P54" s="13"/>
      <c r="Q54" s="18">
        <v>210.5496537302879</v>
      </c>
      <c r="R54" s="18">
        <v>125.84794370774523</v>
      </c>
      <c r="S54" s="18">
        <v>180.48906484191957</v>
      </c>
      <c r="T54" s="18">
        <v>27.136353134048768</v>
      </c>
      <c r="U54" s="18">
        <v>79.476029027861443</v>
      </c>
      <c r="V54" s="18">
        <v>119.75104969043861</v>
      </c>
      <c r="W54" s="18">
        <v>138.56777967338357</v>
      </c>
      <c r="X54" s="18">
        <v>64.366498236486137</v>
      </c>
      <c r="Y54" s="18">
        <v>121.5765857712226</v>
      </c>
      <c r="Z54" s="18">
        <v>275.38964233990453</v>
      </c>
      <c r="AA54" s="18">
        <v>217.56683710407117</v>
      </c>
      <c r="AB54" s="18">
        <v>218.28008312116395</v>
      </c>
      <c r="AC54" s="18">
        <v>431.55063838726119</v>
      </c>
      <c r="AD54" s="18">
        <v>39.189743356631084</v>
      </c>
      <c r="AE54" s="18">
        <v>493.29798841537058</v>
      </c>
      <c r="AF54" s="46">
        <f t="shared" si="212"/>
        <v>2743.0358905377961</v>
      </c>
      <c r="AG54" s="12"/>
      <c r="AH54" s="67">
        <v>244.85303331895398</v>
      </c>
      <c r="AI54" s="67">
        <v>229.54307532289903</v>
      </c>
      <c r="AJ54" s="40">
        <f t="shared" si="213"/>
        <v>474.396108641853</v>
      </c>
      <c r="AK54" s="68"/>
      <c r="AL54" s="40">
        <v>4461.0851143487516</v>
      </c>
      <c r="AM54" s="13"/>
      <c r="AN54" s="68">
        <v>5359.9514006757427</v>
      </c>
      <c r="AO54" s="14"/>
      <c r="AP54" s="62">
        <v>1224.1953981960496</v>
      </c>
      <c r="AQ54" s="13"/>
      <c r="AR54" s="18">
        <v>26.538447849913616</v>
      </c>
      <c r="AS54" s="18">
        <v>675.15466366929456</v>
      </c>
      <c r="AT54" s="18">
        <v>35.041730535707643</v>
      </c>
      <c r="AU54" s="18">
        <v>64.646840366423021</v>
      </c>
      <c r="AV54" s="18">
        <v>44.446570673887138</v>
      </c>
      <c r="AW54" s="50">
        <f t="shared" si="214"/>
        <v>845.82825309522593</v>
      </c>
      <c r="AX54" s="13"/>
      <c r="AY54" s="18">
        <v>549.271973080154</v>
      </c>
      <c r="AZ54" s="18">
        <v>309.92304973832233</v>
      </c>
      <c r="BA54" s="50">
        <f t="shared" si="215"/>
        <v>859.19502281847633</v>
      </c>
      <c r="BB54" s="13"/>
      <c r="BC54" s="73">
        <v>52.303952189336471</v>
      </c>
      <c r="BD54" s="73">
        <v>22.556275371844713</v>
      </c>
      <c r="BE54" s="73">
        <v>970.23854184689822</v>
      </c>
      <c r="BF54" s="73">
        <v>227.8061221796867</v>
      </c>
      <c r="BG54" s="50">
        <f t="shared" si="216"/>
        <v>1272.9048915877661</v>
      </c>
      <c r="BH54" s="12"/>
      <c r="BI54" s="13">
        <v>99.483929499787379</v>
      </c>
      <c r="BJ54" s="13">
        <v>1362.70261277584</v>
      </c>
      <c r="BK54" s="13">
        <v>509.16146701058375</v>
      </c>
      <c r="BL54" s="13">
        <v>472.87266003465334</v>
      </c>
      <c r="BM54" s="51">
        <f t="shared" si="217"/>
        <v>2444.2206693208645</v>
      </c>
      <c r="BN54" s="13"/>
      <c r="BO54" s="13">
        <v>515.6480026843941</v>
      </c>
      <c r="BP54" s="18">
        <v>1888.8253806145919</v>
      </c>
      <c r="BQ54" s="51">
        <f t="shared" si="218"/>
        <v>2404.4733832989859</v>
      </c>
      <c r="BR54" s="13"/>
      <c r="BS54" s="37">
        <v>825.84372227362883</v>
      </c>
      <c r="BU54" s="18">
        <v>380.71916031854408</v>
      </c>
      <c r="BV54" s="18">
        <v>406.97444731015003</v>
      </c>
      <c r="BW54" s="51">
        <f t="shared" si="219"/>
        <v>787.69360762869405</v>
      </c>
      <c r="BY54" s="92">
        <v>7978.3924144060393</v>
      </c>
      <c r="BZ54" s="92">
        <v>888.90692883722068</v>
      </c>
      <c r="CA54" s="51">
        <f t="shared" si="220"/>
        <v>8867.2993432432595</v>
      </c>
      <c r="CC54" s="94">
        <v>2338.7203216927924</v>
      </c>
      <c r="CE54" s="94">
        <v>1476.0740609256336</v>
      </c>
      <c r="CG54" s="49">
        <v>38.30008192731438</v>
      </c>
      <c r="CH54" s="49">
        <v>140.98932967014565</v>
      </c>
      <c r="CI54" s="49">
        <v>832.1592026716861</v>
      </c>
      <c r="CJ54" s="48">
        <f t="shared" si="221"/>
        <v>1011.4486142691461</v>
      </c>
      <c r="CK54" s="51"/>
      <c r="CL54" s="51">
        <f t="shared" si="18"/>
        <v>48624.908683880429</v>
      </c>
      <c r="CN54" s="19">
        <v>2359.2156316027049</v>
      </c>
      <c r="CO54" s="18">
        <v>-467.97164088751356</v>
      </c>
      <c r="CP54" s="51">
        <f t="shared" si="222"/>
        <v>50516.152674595622</v>
      </c>
      <c r="CQ54" s="104"/>
      <c r="CR54" s="100"/>
    </row>
    <row r="55" spans="1:96" x14ac:dyDescent="0.3">
      <c r="A55" s="18" t="s">
        <v>15</v>
      </c>
      <c r="B55" s="18">
        <v>359.34856781576775</v>
      </c>
      <c r="C55" s="18">
        <v>384.75488112994026</v>
      </c>
      <c r="D55" s="18">
        <v>27.492853943321098</v>
      </c>
      <c r="E55" s="18">
        <v>52.001762434274873</v>
      </c>
      <c r="F55" s="37">
        <f t="shared" si="210"/>
        <v>823.5980653233039</v>
      </c>
      <c r="G55" s="13"/>
      <c r="H55" s="18">
        <v>92.172865167977136</v>
      </c>
      <c r="I55" s="18">
        <v>124.51319347549907</v>
      </c>
      <c r="J55" s="18">
        <v>14.913556571971327</v>
      </c>
      <c r="K55" s="18">
        <v>9885.3194390696008</v>
      </c>
      <c r="L55" s="18">
        <v>150.85642163112217</v>
      </c>
      <c r="M55" s="18">
        <v>107.17831004389447</v>
      </c>
      <c r="N55" s="18">
        <v>207.1653598964626</v>
      </c>
      <c r="O55" s="46">
        <f t="shared" si="211"/>
        <v>10582.119145856528</v>
      </c>
      <c r="P55" s="13"/>
      <c r="Q55" s="18">
        <v>225.62970996481806</v>
      </c>
      <c r="R55" s="18">
        <v>135.28697511111983</v>
      </c>
      <c r="S55" s="18">
        <v>175.85003189018494</v>
      </c>
      <c r="T55" s="18">
        <v>23.21924286726037</v>
      </c>
      <c r="U55" s="18">
        <v>83.998976132639115</v>
      </c>
      <c r="V55" s="18">
        <v>96.153388497458224</v>
      </c>
      <c r="W55" s="18">
        <v>140.46892422207213</v>
      </c>
      <c r="X55" s="18">
        <v>62.122216486938953</v>
      </c>
      <c r="Y55" s="18">
        <v>123.7515195866178</v>
      </c>
      <c r="Z55" s="18">
        <v>257.06161856051421</v>
      </c>
      <c r="AA55" s="18">
        <v>209.14264142248805</v>
      </c>
      <c r="AB55" s="18">
        <v>203.03865312636486</v>
      </c>
      <c r="AC55" s="18">
        <v>432.39903068905107</v>
      </c>
      <c r="AD55" s="18">
        <v>37.554459416612474</v>
      </c>
      <c r="AE55" s="18">
        <v>544.34378567287683</v>
      </c>
      <c r="AF55" s="46">
        <f t="shared" si="212"/>
        <v>2750.0211736470173</v>
      </c>
      <c r="AG55" s="12"/>
      <c r="AH55" s="67">
        <v>382.11439447261671</v>
      </c>
      <c r="AI55" s="91">
        <v>218.11380794677277</v>
      </c>
      <c r="AJ55" s="40">
        <f t="shared" si="213"/>
        <v>600.2282024193895</v>
      </c>
      <c r="AK55" s="68"/>
      <c r="AL55" s="40">
        <v>4486.1860262725695</v>
      </c>
      <c r="AM55" s="13"/>
      <c r="AN55" s="68">
        <v>5227.8281492915803</v>
      </c>
      <c r="AO55" s="14"/>
      <c r="AP55" s="62">
        <v>1357.7759554892139</v>
      </c>
      <c r="AQ55" s="13"/>
      <c r="AR55" s="18">
        <v>27.360149919206691</v>
      </c>
      <c r="AS55" s="18">
        <v>675.86652524894839</v>
      </c>
      <c r="AT55" s="18">
        <v>41.349452129419078</v>
      </c>
      <c r="AU55" s="18">
        <v>66.699460992844024</v>
      </c>
      <c r="AV55" s="18">
        <v>42.835877331883538</v>
      </c>
      <c r="AW55" s="50">
        <f t="shared" si="214"/>
        <v>854.11146562230181</v>
      </c>
      <c r="AX55" s="13"/>
      <c r="AY55" s="18">
        <v>548.00361945210932</v>
      </c>
      <c r="AZ55" s="18">
        <v>301.98636617737782</v>
      </c>
      <c r="BA55" s="50">
        <f t="shared" si="215"/>
        <v>849.98998562948714</v>
      </c>
      <c r="BB55" s="13"/>
      <c r="BC55" s="73">
        <v>54.143330436760337</v>
      </c>
      <c r="BD55" s="73">
        <v>22.847008420839721</v>
      </c>
      <c r="BE55" s="73">
        <v>954.80340512339819</v>
      </c>
      <c r="BF55" s="73">
        <v>228.3824834020223</v>
      </c>
      <c r="BG55" s="50">
        <f t="shared" si="216"/>
        <v>1260.1762273830204</v>
      </c>
      <c r="BH55" s="12"/>
      <c r="BI55" s="13">
        <v>100.84047877601857</v>
      </c>
      <c r="BJ55" s="13">
        <v>1361.8332524146331</v>
      </c>
      <c r="BK55" s="13">
        <v>504.42067478347428</v>
      </c>
      <c r="BL55" s="13">
        <v>479.9736766052925</v>
      </c>
      <c r="BM55" s="51">
        <f t="shared" si="217"/>
        <v>2447.0680825794184</v>
      </c>
      <c r="BN55" s="13"/>
      <c r="BO55" s="13">
        <v>516.65944733997526</v>
      </c>
      <c r="BP55" s="18">
        <v>1874.9660003262957</v>
      </c>
      <c r="BQ55" s="51">
        <f t="shared" si="218"/>
        <v>2391.6254476662707</v>
      </c>
      <c r="BR55" s="13"/>
      <c r="BS55" s="37">
        <v>839.76855890453419</v>
      </c>
      <c r="BU55" s="18">
        <v>379.31376098708478</v>
      </c>
      <c r="BV55" s="18">
        <v>408.98693675269863</v>
      </c>
      <c r="BW55" s="51">
        <f t="shared" si="219"/>
        <v>788.30069773978335</v>
      </c>
      <c r="BY55" s="92">
        <v>7949.5903253112938</v>
      </c>
      <c r="BZ55" s="92">
        <v>937.3654127064766</v>
      </c>
      <c r="CA55" s="51">
        <f t="shared" si="220"/>
        <v>8886.9557380177703</v>
      </c>
      <c r="CC55" s="94">
        <v>2376.9720666330627</v>
      </c>
      <c r="CE55" s="94">
        <v>1514.259484382867</v>
      </c>
      <c r="CG55" s="49">
        <v>38.533393400361106</v>
      </c>
      <c r="CH55" s="49">
        <v>138.9866512765683</v>
      </c>
      <c r="CI55" s="49">
        <v>832.96879982060091</v>
      </c>
      <c r="CJ55" s="48">
        <f t="shared" si="221"/>
        <v>1010.4888444975303</v>
      </c>
      <c r="CK55" s="51"/>
      <c r="CL55" s="51">
        <f t="shared" si="18"/>
        <v>49047.47331735566</v>
      </c>
      <c r="CN55" s="19">
        <v>2464.1849538373208</v>
      </c>
      <c r="CO55" s="18">
        <v>-504.13762915101415</v>
      </c>
      <c r="CP55" s="51">
        <f t="shared" si="222"/>
        <v>51007.520642041964</v>
      </c>
      <c r="CQ55" s="104"/>
      <c r="CR55" s="100"/>
    </row>
    <row r="56" spans="1:96" x14ac:dyDescent="0.3">
      <c r="A56" s="18" t="s">
        <v>17</v>
      </c>
      <c r="B56" s="18">
        <v>351.80986476550811</v>
      </c>
      <c r="C56" s="18">
        <v>378.87387564103062</v>
      </c>
      <c r="D56" s="18">
        <v>26.488315930617404</v>
      </c>
      <c r="E56" s="18">
        <v>50.711387736054697</v>
      </c>
      <c r="F56" s="37">
        <f t="shared" si="210"/>
        <v>807.88344407321085</v>
      </c>
      <c r="G56" s="13"/>
      <c r="H56" s="18">
        <v>75.515704014685639</v>
      </c>
      <c r="I56" s="18">
        <v>117.75525425321734</v>
      </c>
      <c r="J56" s="18">
        <v>12.808572154661221</v>
      </c>
      <c r="K56" s="18">
        <v>10338.517761900528</v>
      </c>
      <c r="L56" s="18">
        <v>154.83500987689342</v>
      </c>
      <c r="M56" s="18">
        <v>109.43035626663347</v>
      </c>
      <c r="N56" s="18">
        <v>206.77243132827607</v>
      </c>
      <c r="O56" s="46">
        <f t="shared" si="211"/>
        <v>11015.635089794896</v>
      </c>
      <c r="P56" s="13"/>
      <c r="Q56" s="18">
        <v>209.90916061407279</v>
      </c>
      <c r="R56" s="18">
        <v>142.02602952026493</v>
      </c>
      <c r="S56" s="18">
        <v>176.30225895250669</v>
      </c>
      <c r="T56" s="18">
        <v>25.96664199699773</v>
      </c>
      <c r="U56" s="18">
        <v>83.825292268850546</v>
      </c>
      <c r="V56" s="18">
        <v>148.57338536752934</v>
      </c>
      <c r="W56" s="18">
        <v>149.09381694107856</v>
      </c>
      <c r="X56" s="18">
        <v>63.518589860317746</v>
      </c>
      <c r="Y56" s="18">
        <v>116.717866339409</v>
      </c>
      <c r="Z56" s="18">
        <v>258.48513954785119</v>
      </c>
      <c r="AA56" s="18">
        <v>207.77311308483252</v>
      </c>
      <c r="AB56" s="18">
        <v>210.43367259429363</v>
      </c>
      <c r="AC56" s="18">
        <v>438.64502875648247</v>
      </c>
      <c r="AD56" s="18">
        <v>36.721726703382984</v>
      </c>
      <c r="AE56" s="18">
        <v>466.7824631331348</v>
      </c>
      <c r="AF56" s="46">
        <f t="shared" si="212"/>
        <v>2734.7741856810053</v>
      </c>
      <c r="AG56" s="12"/>
      <c r="AH56" s="67">
        <v>259.50778947302001</v>
      </c>
      <c r="AI56" s="91">
        <v>223.87977575025468</v>
      </c>
      <c r="AJ56" s="40">
        <f t="shared" si="213"/>
        <v>483.38756522327469</v>
      </c>
      <c r="AK56" s="68"/>
      <c r="AL56" s="40">
        <v>4580.4504188612736</v>
      </c>
      <c r="AM56" s="13"/>
      <c r="AN56" s="68">
        <v>5272.5094939070896</v>
      </c>
      <c r="AO56" s="14"/>
      <c r="AP56" s="62">
        <v>204.33904215502321</v>
      </c>
      <c r="AQ56" s="13"/>
      <c r="AR56" s="18">
        <v>24.428383742107279</v>
      </c>
      <c r="AS56" s="18">
        <v>721.81362796468295</v>
      </c>
      <c r="AT56" s="18">
        <v>39.557150540705237</v>
      </c>
      <c r="AU56" s="18">
        <v>66.925641489339455</v>
      </c>
      <c r="AV56" s="18">
        <v>44.183315851552493</v>
      </c>
      <c r="AW56" s="50">
        <f t="shared" si="214"/>
        <v>896.90811958838742</v>
      </c>
      <c r="AX56" s="13"/>
      <c r="AY56" s="18">
        <v>725.75260813204068</v>
      </c>
      <c r="AZ56" s="18">
        <v>314.29742850350181</v>
      </c>
      <c r="BA56" s="50">
        <f t="shared" si="215"/>
        <v>1040.0500366355425</v>
      </c>
      <c r="BB56" s="13"/>
      <c r="BC56" s="73">
        <v>55.685766362200802</v>
      </c>
      <c r="BD56" s="73">
        <v>23.290091842368525</v>
      </c>
      <c r="BE56" s="73">
        <v>968.59552721413047</v>
      </c>
      <c r="BF56" s="73">
        <v>230.35188579597073</v>
      </c>
      <c r="BG56" s="50">
        <f t="shared" si="216"/>
        <v>1277.9232712146704</v>
      </c>
      <c r="BH56" s="12"/>
      <c r="BI56" s="13">
        <v>99.631544854128805</v>
      </c>
      <c r="BJ56" s="13">
        <v>1367.8245342107123</v>
      </c>
      <c r="BK56" s="13">
        <v>506.10672168971223</v>
      </c>
      <c r="BL56" s="13">
        <v>481.17598356485991</v>
      </c>
      <c r="BM56" s="51">
        <f t="shared" si="217"/>
        <v>2454.7387843194133</v>
      </c>
      <c r="BN56" s="13"/>
      <c r="BO56" s="13">
        <v>514.93541110999126</v>
      </c>
      <c r="BP56" s="18">
        <v>1884.0116067880365</v>
      </c>
      <c r="BQ56" s="51">
        <f t="shared" si="218"/>
        <v>2398.9470178980278</v>
      </c>
      <c r="BR56" s="13"/>
      <c r="BS56" s="37">
        <v>851.06788323974956</v>
      </c>
      <c r="BU56" s="18">
        <v>390.22912686806922</v>
      </c>
      <c r="BV56" s="18">
        <v>412.06131990082196</v>
      </c>
      <c r="BW56" s="51">
        <f t="shared" si="219"/>
        <v>802.29044676889112</v>
      </c>
      <c r="BY56" s="92">
        <v>7786.931129502228</v>
      </c>
      <c r="BZ56" s="92">
        <v>913.59255020998705</v>
      </c>
      <c r="CA56" s="51">
        <f t="shared" si="220"/>
        <v>8700.5236797122143</v>
      </c>
      <c r="CC56" s="94">
        <v>2396.0075510823326</v>
      </c>
      <c r="CE56" s="94">
        <v>1518.640317491474</v>
      </c>
      <c r="CG56" s="49">
        <v>42.186596090175271</v>
      </c>
      <c r="CH56" s="49">
        <v>143.46690127180122</v>
      </c>
      <c r="CI56" s="49">
        <v>835.93271905050347</v>
      </c>
      <c r="CJ56" s="48">
        <f t="shared" si="221"/>
        <v>1021.58621641248</v>
      </c>
      <c r="CK56" s="51"/>
      <c r="CL56" s="51">
        <f t="shared" si="18"/>
        <v>48457.662564058948</v>
      </c>
      <c r="CN56" s="19">
        <v>2575.9490368459492</v>
      </c>
      <c r="CO56" s="18">
        <v>-513.91801746816759</v>
      </c>
      <c r="CP56" s="51">
        <f t="shared" si="222"/>
        <v>50519.693583436732</v>
      </c>
      <c r="CQ56" s="104"/>
      <c r="CR56" s="100"/>
    </row>
    <row r="57" spans="1:96" x14ac:dyDescent="0.3">
      <c r="A57" s="18" t="s">
        <v>118</v>
      </c>
      <c r="B57" s="13">
        <v>361.30236759482096</v>
      </c>
      <c r="C57" s="13">
        <v>393.21966237265769</v>
      </c>
      <c r="D57" s="13">
        <v>27.198732197128713</v>
      </c>
      <c r="E57" s="18">
        <v>51.705728672055777</v>
      </c>
      <c r="F57" s="37">
        <f t="shared" si="210"/>
        <v>833.42649083666311</v>
      </c>
      <c r="G57" s="13"/>
      <c r="H57" s="18">
        <v>91.752238711267907</v>
      </c>
      <c r="I57" s="18">
        <v>111.37152487335129</v>
      </c>
      <c r="J57" s="18">
        <v>3.5579367096281125</v>
      </c>
      <c r="K57" s="18">
        <v>8436.0071704852398</v>
      </c>
      <c r="L57" s="18">
        <v>157.45311502008644</v>
      </c>
      <c r="M57" s="18">
        <v>109.42473506021832</v>
      </c>
      <c r="N57" s="18">
        <v>207.18274804500254</v>
      </c>
      <c r="O57" s="46">
        <f t="shared" si="211"/>
        <v>9116.7494689047962</v>
      </c>
      <c r="P57" s="13"/>
      <c r="Q57" s="18">
        <v>206.94694314028118</v>
      </c>
      <c r="R57" s="18">
        <v>190.98704537561642</v>
      </c>
      <c r="S57" s="18">
        <v>177.24092078523677</v>
      </c>
      <c r="T57" s="18">
        <v>26.063679761839531</v>
      </c>
      <c r="U57" s="18">
        <v>82.141758524543093</v>
      </c>
      <c r="V57" s="18">
        <v>135.98365369506575</v>
      </c>
      <c r="W57" s="18">
        <v>149.59639511429287</v>
      </c>
      <c r="X57" s="18">
        <v>66.451009547429237</v>
      </c>
      <c r="Y57" s="18">
        <v>131.16538814185964</v>
      </c>
      <c r="Z57" s="18">
        <v>261.30369517834038</v>
      </c>
      <c r="AA57" s="18">
        <v>214.02169004343591</v>
      </c>
      <c r="AB57" s="18">
        <v>208.77458754248909</v>
      </c>
      <c r="AC57" s="18">
        <v>426.47346855991975</v>
      </c>
      <c r="AD57" s="18">
        <v>37.194933714517049</v>
      </c>
      <c r="AE57" s="18">
        <v>335.78804688283583</v>
      </c>
      <c r="AF57" s="46">
        <f t="shared" si="212"/>
        <v>2650.1332160077027</v>
      </c>
      <c r="AG57" s="12"/>
      <c r="AH57" s="67">
        <v>367.05637910064775</v>
      </c>
      <c r="AI57" s="91">
        <v>229.03946991797108</v>
      </c>
      <c r="AJ57" s="40">
        <f t="shared" si="213"/>
        <v>596.09584901861876</v>
      </c>
      <c r="AK57" s="13"/>
      <c r="AL57" s="40">
        <v>4580.215130791702</v>
      </c>
      <c r="AM57" s="13"/>
      <c r="AN57" s="68">
        <v>5440.4470484681733</v>
      </c>
      <c r="AO57" s="14"/>
      <c r="AP57" s="62">
        <v>891.75292407069173</v>
      </c>
      <c r="AQ57" s="13"/>
      <c r="AR57" s="18">
        <v>26.025953720372289</v>
      </c>
      <c r="AS57" s="18">
        <v>722.48548733687835</v>
      </c>
      <c r="AT57" s="18">
        <v>31.731516246785475</v>
      </c>
      <c r="AU57" s="18">
        <v>67.594893786980549</v>
      </c>
      <c r="AV57" s="18">
        <v>45.761242361197532</v>
      </c>
      <c r="AW57" s="50">
        <f t="shared" si="214"/>
        <v>893.59909345221411</v>
      </c>
      <c r="AX57" s="13"/>
      <c r="AY57" s="18">
        <v>575.03382594551158</v>
      </c>
      <c r="AZ57" s="18">
        <v>317.36790351550667</v>
      </c>
      <c r="BA57" s="50">
        <f t="shared" si="215"/>
        <v>892.40172946101825</v>
      </c>
      <c r="BB57" s="13"/>
      <c r="BC57" s="73">
        <v>56.295354300077818</v>
      </c>
      <c r="BD57" s="73">
        <v>23.313226017482517</v>
      </c>
      <c r="BE57" s="73">
        <v>998.35638016382154</v>
      </c>
      <c r="BF57" s="73">
        <v>231.59726109621221</v>
      </c>
      <c r="BG57" s="50">
        <f t="shared" si="216"/>
        <v>1309.5622215775941</v>
      </c>
      <c r="BH57" s="12"/>
      <c r="BI57" s="13">
        <v>103.09732475338292</v>
      </c>
      <c r="BJ57" s="13">
        <v>1388.9988169247408</v>
      </c>
      <c r="BK57" s="13">
        <v>508.63579204906893</v>
      </c>
      <c r="BL57" s="13">
        <v>482.36804442641335</v>
      </c>
      <c r="BM57" s="51">
        <f t="shared" si="217"/>
        <v>2483.0999781536061</v>
      </c>
      <c r="BN57" s="13"/>
      <c r="BO57" s="13">
        <v>516.07871903184002</v>
      </c>
      <c r="BP57" s="18">
        <v>1925.6844565628314</v>
      </c>
      <c r="BQ57" s="51">
        <f t="shared" si="218"/>
        <v>2441.7631755946713</v>
      </c>
      <c r="BR57" s="13"/>
      <c r="BS57" s="37">
        <v>860.34803829403984</v>
      </c>
      <c r="BU57" s="18">
        <v>385.84891696488529</v>
      </c>
      <c r="BV57" s="18">
        <v>419.00481073649536</v>
      </c>
      <c r="BW57" s="51">
        <f t="shared" si="219"/>
        <v>804.85372770138065</v>
      </c>
      <c r="BY57" s="92">
        <v>7937.625494717503</v>
      </c>
      <c r="BZ57" s="92">
        <v>924.7697006985295</v>
      </c>
      <c r="CA57" s="51">
        <f t="shared" si="220"/>
        <v>8862.3951954160329</v>
      </c>
      <c r="CC57" s="94">
        <v>2404.9181842057692</v>
      </c>
      <c r="CE57" s="94">
        <v>1528.2463239405081</v>
      </c>
      <c r="CG57" s="49">
        <v>43.416337827582915</v>
      </c>
      <c r="CH57" s="49">
        <v>145.38816096827264</v>
      </c>
      <c r="CI57" s="49">
        <v>850.01870794012723</v>
      </c>
      <c r="CJ57" s="48">
        <f t="shared" si="221"/>
        <v>1038.8232067359827</v>
      </c>
      <c r="CL57" s="51">
        <f t="shared" si="18"/>
        <v>47628.831002631174</v>
      </c>
      <c r="CN57" s="18">
        <v>2467.3445555327726</v>
      </c>
      <c r="CO57" s="18">
        <v>-512.62626466853817</v>
      </c>
      <c r="CP57" s="51">
        <f t="shared" si="222"/>
        <v>49583.549293495409</v>
      </c>
      <c r="CQ57" s="104"/>
    </row>
    <row r="58" spans="1:96" x14ac:dyDescent="0.3">
      <c r="A58" s="18" t="s">
        <v>7</v>
      </c>
      <c r="B58" s="13">
        <v>352.75911504843896</v>
      </c>
      <c r="C58" s="13">
        <v>386.87828323849942</v>
      </c>
      <c r="D58" s="13">
        <v>27.292786416680894</v>
      </c>
      <c r="E58" s="18">
        <v>53.197240076057383</v>
      </c>
      <c r="F58" s="37">
        <f t="shared" si="210"/>
        <v>820.12742477967663</v>
      </c>
      <c r="G58" s="13"/>
      <c r="H58" s="18">
        <v>98.107409617487576</v>
      </c>
      <c r="I58" s="18">
        <v>93.900839852555805</v>
      </c>
      <c r="J58" s="18">
        <v>3.7047015989002605E-3</v>
      </c>
      <c r="K58" s="18">
        <v>8079.3731754184982</v>
      </c>
      <c r="L58" s="18">
        <v>95.786937985385904</v>
      </c>
      <c r="M58" s="18">
        <v>109.80747221005684</v>
      </c>
      <c r="N58" s="18">
        <v>209.66302702755129</v>
      </c>
      <c r="O58" s="46">
        <f t="shared" si="211"/>
        <v>8686.6425668131342</v>
      </c>
      <c r="P58" s="13"/>
      <c r="Q58" s="18">
        <v>244.80757700229981</v>
      </c>
      <c r="R58" s="18">
        <v>193.64453492691183</v>
      </c>
      <c r="S58" s="18">
        <v>180.7256653594917</v>
      </c>
      <c r="T58" s="18">
        <v>27.024853699589059</v>
      </c>
      <c r="U58" s="18">
        <v>87.046351097500803</v>
      </c>
      <c r="V58" s="18">
        <v>124.21836090348927</v>
      </c>
      <c r="W58" s="18">
        <v>144.77741624587091</v>
      </c>
      <c r="X58" s="18">
        <v>65.560192318239046</v>
      </c>
      <c r="Y58" s="18">
        <v>119.47988969818529</v>
      </c>
      <c r="Z58" s="18">
        <v>260.03330729660649</v>
      </c>
      <c r="AA58" s="18">
        <v>223.95433239485703</v>
      </c>
      <c r="AB58" s="18">
        <v>221.5725594007701</v>
      </c>
      <c r="AC58" s="18">
        <v>439.18017185691531</v>
      </c>
      <c r="AD58" s="18">
        <v>35.35675415713493</v>
      </c>
      <c r="AE58" s="18">
        <v>404.99957544202562</v>
      </c>
      <c r="AF58" s="46">
        <f t="shared" si="212"/>
        <v>2772.3815417998871</v>
      </c>
      <c r="AG58" s="12"/>
      <c r="AH58" s="67">
        <v>363.69062684390224</v>
      </c>
      <c r="AI58" s="91">
        <v>234.55434480807799</v>
      </c>
      <c r="AJ58" s="40">
        <f t="shared" si="213"/>
        <v>598.24497165198022</v>
      </c>
      <c r="AK58" s="13"/>
      <c r="AL58" s="40">
        <v>4596.2354436016121</v>
      </c>
      <c r="AM58" s="13"/>
      <c r="AN58" s="68">
        <v>5597.6040038045112</v>
      </c>
      <c r="AO58" s="14"/>
      <c r="AP58" s="62">
        <v>1094.180822661627</v>
      </c>
      <c r="AQ58" s="13"/>
      <c r="AR58" s="18">
        <v>26.650195505879235</v>
      </c>
      <c r="AS58" s="18">
        <v>687.24504623059295</v>
      </c>
      <c r="AT58" s="18">
        <v>40.422308273767911</v>
      </c>
      <c r="AU58" s="18">
        <v>68.991695875238122</v>
      </c>
      <c r="AV58" s="18">
        <v>45.976496210315503</v>
      </c>
      <c r="AW58" s="50">
        <f t="shared" si="214"/>
        <v>869.28574209579381</v>
      </c>
      <c r="AX58" s="13"/>
      <c r="AY58" s="18">
        <v>576.5904836838198</v>
      </c>
      <c r="AZ58" s="18">
        <v>321.20666066154126</v>
      </c>
      <c r="BA58" s="50">
        <f t="shared" si="215"/>
        <v>897.79714434536106</v>
      </c>
      <c r="BB58" s="13"/>
      <c r="BC58" s="73">
        <v>55.106221793392848</v>
      </c>
      <c r="BD58" s="73">
        <v>22.899785424479518</v>
      </c>
      <c r="BE58" s="73">
        <v>1013.2738383507461</v>
      </c>
      <c r="BF58" s="73">
        <v>233.70135528776277</v>
      </c>
      <c r="BG58" s="50">
        <f t="shared" si="216"/>
        <v>1324.9812008563811</v>
      </c>
      <c r="BH58" s="12"/>
      <c r="BI58" s="13">
        <v>99.566160672635661</v>
      </c>
      <c r="BJ58" s="13">
        <v>1449.1564894056</v>
      </c>
      <c r="BK58" s="13">
        <v>515.37997967402077</v>
      </c>
      <c r="BL58" s="13">
        <v>490.33178822348475</v>
      </c>
      <c r="BM58" s="51">
        <f t="shared" si="217"/>
        <v>2554.4344179757413</v>
      </c>
      <c r="BN58" s="13"/>
      <c r="BO58" s="13">
        <v>514.33786273106375</v>
      </c>
      <c r="BP58" s="18">
        <v>1941.3044100369696</v>
      </c>
      <c r="BQ58" s="51">
        <f t="shared" si="218"/>
        <v>2455.6422727680333</v>
      </c>
      <c r="BR58" s="13"/>
      <c r="BS58" s="37">
        <v>864.68431616328064</v>
      </c>
      <c r="BU58" s="18">
        <v>388.54778112217218</v>
      </c>
      <c r="BV58" s="18">
        <v>421.11665525409876</v>
      </c>
      <c r="BW58" s="51">
        <f t="shared" si="219"/>
        <v>809.66443637627094</v>
      </c>
      <c r="BY58" s="92">
        <v>8405.4707699686478</v>
      </c>
      <c r="BZ58" s="92">
        <v>931.87876138659124</v>
      </c>
      <c r="CA58" s="51">
        <f t="shared" si="220"/>
        <v>9337.3495313552394</v>
      </c>
      <c r="CC58" s="94">
        <v>2461.8003376479514</v>
      </c>
      <c r="CE58" s="94">
        <v>1557.2406863179235</v>
      </c>
      <c r="CG58" s="49">
        <v>40.340725313713072</v>
      </c>
      <c r="CH58" s="49">
        <v>143.7470944510022</v>
      </c>
      <c r="CI58" s="49">
        <v>867.76976862859476</v>
      </c>
      <c r="CJ58" s="48">
        <f t="shared" si="221"/>
        <v>1051.8575883933099</v>
      </c>
      <c r="CL58" s="51">
        <f t="shared" si="18"/>
        <v>48350.15444940771</v>
      </c>
      <c r="CN58" s="18">
        <v>2467.1209869602039</v>
      </c>
      <c r="CO58" s="18">
        <v>-516.69034440041673</v>
      </c>
      <c r="CP58" s="51">
        <f t="shared" si="222"/>
        <v>50300.585091967492</v>
      </c>
      <c r="CQ58" s="104"/>
    </row>
    <row r="59" spans="1:96" x14ac:dyDescent="0.3">
      <c r="A59" s="18" t="s">
        <v>15</v>
      </c>
      <c r="B59" s="13">
        <v>356.55611618016383</v>
      </c>
      <c r="C59" s="13">
        <v>370.884578117106</v>
      </c>
      <c r="D59" s="13">
        <v>26.823396367221626</v>
      </c>
      <c r="E59" s="18">
        <v>52.20289914005631</v>
      </c>
      <c r="F59" s="37">
        <f t="shared" si="210"/>
        <v>806.46698980454778</v>
      </c>
      <c r="G59" s="13"/>
      <c r="H59" s="18">
        <v>123.19300594744188</v>
      </c>
      <c r="I59" s="18">
        <v>123.88799940105355</v>
      </c>
      <c r="J59" s="18">
        <v>3.704701598900257E-3</v>
      </c>
      <c r="K59" s="18">
        <v>6976.4587932170907</v>
      </c>
      <c r="L59" s="18">
        <v>165.87995900210558</v>
      </c>
      <c r="M59" s="18">
        <v>109.44893043759092</v>
      </c>
      <c r="N59" s="18">
        <v>207.12459833003231</v>
      </c>
      <c r="O59" s="46">
        <f t="shared" si="211"/>
        <v>7705.9969910369136</v>
      </c>
      <c r="P59" s="13"/>
      <c r="Q59" s="18">
        <v>236.06731484969032</v>
      </c>
      <c r="R59" s="18">
        <v>189.87408285426758</v>
      </c>
      <c r="S59" s="18">
        <v>182.37908218682219</v>
      </c>
      <c r="T59" s="18">
        <v>28.485919663619754</v>
      </c>
      <c r="U59" s="18">
        <v>88.34147997945729</v>
      </c>
      <c r="V59" s="18">
        <v>121.92863092939149</v>
      </c>
      <c r="W59" s="18">
        <v>144.02989351325391</v>
      </c>
      <c r="X59" s="18">
        <v>65.79200185315301</v>
      </c>
      <c r="Y59" s="18">
        <v>121.9088339318556</v>
      </c>
      <c r="Z59" s="18">
        <v>265.34532201285845</v>
      </c>
      <c r="AA59" s="18">
        <v>218.50618585392942</v>
      </c>
      <c r="AB59" s="18">
        <v>210.81042171062506</v>
      </c>
      <c r="AC59" s="18">
        <v>421.73902261086982</v>
      </c>
      <c r="AD59" s="18">
        <v>32.941722419180337</v>
      </c>
      <c r="AE59" s="18">
        <v>375.28422017434866</v>
      </c>
      <c r="AF59" s="46">
        <f t="shared" si="212"/>
        <v>2703.4341345433231</v>
      </c>
      <c r="AG59" s="12"/>
      <c r="AH59" s="67">
        <v>532.52559148275463</v>
      </c>
      <c r="AI59" s="91">
        <v>239.29297742748815</v>
      </c>
      <c r="AJ59" s="40">
        <f t="shared" si="213"/>
        <v>771.81856891024279</v>
      </c>
      <c r="AK59" s="13"/>
      <c r="AL59" s="40">
        <v>4581.2278820081065</v>
      </c>
      <c r="AM59" s="13"/>
      <c r="AN59" s="68">
        <v>5622.3487921347933</v>
      </c>
      <c r="AO59" s="14"/>
      <c r="AP59" s="62">
        <v>330.89680434887401</v>
      </c>
      <c r="AQ59" s="13"/>
      <c r="AR59" s="18">
        <v>26.322965403760609</v>
      </c>
      <c r="AS59" s="18">
        <v>663.85450179106056</v>
      </c>
      <c r="AT59" s="18">
        <v>45.784545017412825</v>
      </c>
      <c r="AU59" s="18">
        <v>67.4021936072416</v>
      </c>
      <c r="AV59" s="18">
        <v>44.327774136915039</v>
      </c>
      <c r="AW59" s="50">
        <f t="shared" si="214"/>
        <v>847.69197995639058</v>
      </c>
      <c r="AX59" s="13"/>
      <c r="AY59" s="18">
        <v>575.81004718360725</v>
      </c>
      <c r="AZ59" s="18">
        <v>320.09542503351906</v>
      </c>
      <c r="BA59" s="50">
        <f t="shared" si="215"/>
        <v>895.90547221712632</v>
      </c>
      <c r="BB59" s="13"/>
      <c r="BC59" s="73">
        <v>55.632878229554628</v>
      </c>
      <c r="BD59" s="73">
        <v>23.050536198613003</v>
      </c>
      <c r="BE59" s="73">
        <v>1024.9821365958251</v>
      </c>
      <c r="BF59" s="73">
        <v>228.19024680756775</v>
      </c>
      <c r="BG59" s="50">
        <f t="shared" si="216"/>
        <v>1331.8557978315605</v>
      </c>
      <c r="BH59" s="12"/>
      <c r="BI59" s="13">
        <v>101.06442660570396</v>
      </c>
      <c r="BJ59" s="13">
        <v>1394.1331181111955</v>
      </c>
      <c r="BK59" s="13">
        <v>516.22396236174541</v>
      </c>
      <c r="BL59" s="13">
        <v>495.79147263298847</v>
      </c>
      <c r="BM59" s="51">
        <f t="shared" si="217"/>
        <v>2507.2129797116336</v>
      </c>
      <c r="BN59" s="13"/>
      <c r="BO59" s="13">
        <v>518.79526364995559</v>
      </c>
      <c r="BP59" s="18">
        <v>1971.9324906180223</v>
      </c>
      <c r="BQ59" s="51">
        <f t="shared" si="218"/>
        <v>2490.7277542679776</v>
      </c>
      <c r="BR59" s="13"/>
      <c r="BS59" s="37">
        <v>871.26563273586612</v>
      </c>
      <c r="BU59" s="18">
        <v>397.15275518622258</v>
      </c>
      <c r="BV59" s="18">
        <v>418.09405743832258</v>
      </c>
      <c r="BW59" s="51">
        <f t="shared" si="219"/>
        <v>815.2468126245451</v>
      </c>
      <c r="BY59" s="92">
        <v>8394.7740814209155</v>
      </c>
      <c r="BZ59" s="92">
        <v>965.5112775090214</v>
      </c>
      <c r="CA59" s="51">
        <f t="shared" si="220"/>
        <v>9360.2853589299375</v>
      </c>
      <c r="CC59" s="94">
        <v>2513.4876618667386</v>
      </c>
      <c r="CE59" s="94">
        <v>1583.210809652915</v>
      </c>
      <c r="CG59" s="49">
        <v>40.725488902695325</v>
      </c>
      <c r="CH59" s="49">
        <v>144.50235822951686</v>
      </c>
      <c r="CI59" s="49">
        <v>872.66346447638489</v>
      </c>
      <c r="CJ59" s="48">
        <f>SUM(CG59:CI59)</f>
        <v>1057.8913116085971</v>
      </c>
      <c r="CL59" s="51">
        <f t="shared" si="18"/>
        <v>46796.971734190091</v>
      </c>
      <c r="CN59" s="18">
        <v>2537.0428917929166</v>
      </c>
      <c r="CO59" s="18">
        <v>-507.90362755068702</v>
      </c>
      <c r="CP59" s="51">
        <f t="shared" si="222"/>
        <v>48826.110998432319</v>
      </c>
    </row>
    <row r="60" spans="1:96" x14ac:dyDescent="0.3">
      <c r="A60" s="18"/>
      <c r="B60" s="13"/>
      <c r="C60" s="13"/>
      <c r="D60" s="13"/>
      <c r="E60" s="14"/>
      <c r="F60" s="14"/>
      <c r="G60" s="13"/>
      <c r="H60" s="13"/>
      <c r="I60" s="13"/>
      <c r="J60" s="13"/>
      <c r="K60" s="13"/>
      <c r="L60" s="13"/>
      <c r="M60" s="14"/>
      <c r="N60" s="13"/>
      <c r="O60" s="14"/>
      <c r="P60" s="13"/>
      <c r="Q60" s="13"/>
      <c r="R60" s="13"/>
      <c r="S60" s="13"/>
      <c r="T60" s="14"/>
      <c r="U60" s="13"/>
      <c r="V60" s="13"/>
      <c r="W60" s="13"/>
      <c r="X60" s="14"/>
      <c r="Y60" s="13"/>
      <c r="Z60" s="12"/>
      <c r="AA60" s="13"/>
      <c r="AB60" s="13"/>
      <c r="AC60" s="5"/>
      <c r="AD60" s="5"/>
      <c r="AE60" s="5"/>
      <c r="AF60" s="15"/>
      <c r="AG60" s="12"/>
      <c r="AH60" s="13"/>
      <c r="AI60" s="13"/>
      <c r="AJ60" s="14"/>
      <c r="AK60" s="13"/>
      <c r="AL60" s="14"/>
      <c r="AM60" s="13"/>
      <c r="AN60" s="14"/>
      <c r="AO60" s="14"/>
      <c r="AP60" s="14"/>
      <c r="AQ60" s="13"/>
      <c r="AR60" s="13"/>
      <c r="AS60" s="13"/>
      <c r="AT60" s="17"/>
      <c r="AU60" s="13"/>
      <c r="AV60" s="13"/>
      <c r="AW60" s="12"/>
      <c r="AX60" s="13"/>
      <c r="AY60" s="13"/>
      <c r="AZ60" s="13"/>
      <c r="BA60" s="14"/>
      <c r="BB60" s="13"/>
      <c r="BC60" s="13"/>
      <c r="BD60" s="13"/>
      <c r="BE60" s="11"/>
      <c r="BF60" s="14"/>
      <c r="BG60" s="14"/>
      <c r="BH60" s="12"/>
      <c r="BI60" s="13"/>
      <c r="BJ60" s="13"/>
      <c r="BK60" s="13"/>
      <c r="BL60" s="13"/>
      <c r="BM60" s="51"/>
      <c r="BN60" s="13"/>
      <c r="BO60" s="13"/>
      <c r="BP60" s="13"/>
      <c r="BQ60" s="14"/>
      <c r="BR60" s="13"/>
      <c r="BS60" s="14"/>
      <c r="CN60" s="18"/>
      <c r="CP60" s="103"/>
    </row>
    <row r="61" spans="1:96" x14ac:dyDescent="0.3">
      <c r="A61" s="10"/>
      <c r="B61" s="14" t="s">
        <v>18</v>
      </c>
      <c r="C61" s="14"/>
      <c r="D61" s="14"/>
      <c r="E61" s="14"/>
      <c r="F61" s="14"/>
      <c r="G61" s="13"/>
      <c r="H61" s="13"/>
      <c r="I61" s="13"/>
      <c r="J61" s="13"/>
      <c r="K61" s="13"/>
      <c r="L61" s="13"/>
      <c r="M61" s="14"/>
      <c r="N61" s="13"/>
      <c r="AA61" s="13"/>
      <c r="BN61" s="13"/>
      <c r="BO61" s="13"/>
      <c r="BP61" s="13"/>
      <c r="BQ61" s="14"/>
      <c r="BR61" s="13"/>
      <c r="BS61" s="14"/>
      <c r="CO61" s="14"/>
      <c r="CP61" s="51"/>
    </row>
    <row r="62" spans="1:96" ht="13.8" x14ac:dyDescent="0.3">
      <c r="A62" s="10" t="s">
        <v>12</v>
      </c>
      <c r="B62" s="17">
        <f>B5/B4-1</f>
        <v>-9.9974285468400481E-2</v>
      </c>
      <c r="C62" s="17">
        <f t="shared" ref="C62:BM62" si="223">C5/C4-1</f>
        <v>4.5789227808492816E-2</v>
      </c>
      <c r="D62" s="17">
        <f t="shared" si="223"/>
        <v>-2.8695828736652551E-2</v>
      </c>
      <c r="E62" s="17">
        <f t="shared" si="223"/>
        <v>-2.2715107669254442E-2</v>
      </c>
      <c r="F62" s="85">
        <f t="shared" si="223"/>
        <v>-2.8475038661298302E-2</v>
      </c>
      <c r="G62" s="17"/>
      <c r="H62" s="17">
        <f t="shared" si="223"/>
        <v>0.20695975297317282</v>
      </c>
      <c r="I62" s="17">
        <f t="shared" si="223"/>
        <v>-0.35031919191919136</v>
      </c>
      <c r="J62" s="17">
        <f t="shared" si="223"/>
        <v>-0.21267242369500938</v>
      </c>
      <c r="K62" s="17">
        <f t="shared" si="223"/>
        <v>-0.1588943194245287</v>
      </c>
      <c r="L62" s="17">
        <f t="shared" si="223"/>
        <v>-0.18702635469539608</v>
      </c>
      <c r="M62" s="17">
        <f t="shared" si="223"/>
        <v>7.1417211856426688E-2</v>
      </c>
      <c r="N62" s="17">
        <f t="shared" si="223"/>
        <v>2.2505368954477412E-2</v>
      </c>
      <c r="O62" s="85">
        <f t="shared" si="223"/>
        <v>-0.15277279933995258</v>
      </c>
      <c r="P62" s="17"/>
      <c r="Q62" s="17">
        <f t="shared" si="223"/>
        <v>3.9544953352953049E-2</v>
      </c>
      <c r="R62" s="17">
        <f t="shared" si="223"/>
        <v>0.58478156991695118</v>
      </c>
      <c r="S62" s="17">
        <f t="shared" si="223"/>
        <v>6.7628555670915524E-3</v>
      </c>
      <c r="T62" s="17">
        <f t="shared" si="223"/>
        <v>-2.984739526258362E-2</v>
      </c>
      <c r="U62" s="17">
        <f t="shared" si="223"/>
        <v>-2.4830285360061488E-2</v>
      </c>
      <c r="V62" s="17">
        <f t="shared" si="223"/>
        <v>-4.0856018023100793E-2</v>
      </c>
      <c r="W62" s="17">
        <f t="shared" si="223"/>
        <v>-2.9412111532550522E-2</v>
      </c>
      <c r="X62" s="17">
        <f t="shared" si="223"/>
        <v>-2.5360240836664771E-2</v>
      </c>
      <c r="Y62" s="17">
        <f t="shared" si="223"/>
        <v>-0.19642710234750127</v>
      </c>
      <c r="Z62" s="17">
        <f t="shared" si="223"/>
        <v>9.1703620172587375E-3</v>
      </c>
      <c r="AA62" s="17">
        <f t="shared" si="223"/>
        <v>3.9333494189412566E-2</v>
      </c>
      <c r="AB62" s="17">
        <f t="shared" si="223"/>
        <v>-1.5842495638390464E-2</v>
      </c>
      <c r="AC62" s="17">
        <f t="shared" si="223"/>
        <v>2.5982972269531057E-2</v>
      </c>
      <c r="AD62" s="17">
        <f t="shared" si="223"/>
        <v>1.3803779924486115E-2</v>
      </c>
      <c r="AE62" s="17">
        <f t="shared" si="223"/>
        <v>-0.49827216891417303</v>
      </c>
      <c r="AF62" s="85">
        <f t="shared" si="223"/>
        <v>-0.15521624318545568</v>
      </c>
      <c r="AG62" s="17"/>
      <c r="AH62" s="17">
        <f t="shared" si="223"/>
        <v>0.13237625255492946</v>
      </c>
      <c r="AI62" s="17">
        <f t="shared" si="223"/>
        <v>-5.5437622819264232E-2</v>
      </c>
      <c r="AJ62" s="85">
        <f t="shared" si="223"/>
        <v>6.7436369819184661E-2</v>
      </c>
      <c r="AK62" s="17"/>
      <c r="AL62" s="85">
        <f t="shared" si="223"/>
        <v>7.1417211856426688E-2</v>
      </c>
      <c r="AM62" s="17"/>
      <c r="AN62" s="85">
        <f t="shared" si="223"/>
        <v>-3.2808254401899495E-2</v>
      </c>
      <c r="AO62" s="17"/>
      <c r="AP62" s="85">
        <f t="shared" si="223"/>
        <v>-0.50943074342079853</v>
      </c>
      <c r="AQ62" s="17"/>
      <c r="AR62" s="17">
        <f t="shared" si="223"/>
        <v>9.0874341823033555E-2</v>
      </c>
      <c r="AS62" s="17">
        <f t="shared" si="223"/>
        <v>1.8154259848623067E-2</v>
      </c>
      <c r="AT62" s="17">
        <f t="shared" si="223"/>
        <v>-4.1914338685245744E-2</v>
      </c>
      <c r="AU62" s="17">
        <f t="shared" si="223"/>
        <v>-6.7065735214641986E-3</v>
      </c>
      <c r="AV62" s="17">
        <f t="shared" si="223"/>
        <v>-7.9716771657535213E-2</v>
      </c>
      <c r="AW62" s="85">
        <f t="shared" si="223"/>
        <v>9.4710594693401262E-3</v>
      </c>
      <c r="AX62" s="17"/>
      <c r="AY62" s="17">
        <f t="shared" si="223"/>
        <v>7.004160256753944E-2</v>
      </c>
      <c r="AZ62" s="17">
        <f t="shared" si="223"/>
        <v>-3.6684713066735486E-2</v>
      </c>
      <c r="BA62" s="85">
        <f t="shared" si="223"/>
        <v>3.2595179564129717E-2</v>
      </c>
      <c r="BB62" s="17"/>
      <c r="BC62" s="17">
        <f t="shared" si="223"/>
        <v>-0.11880282119764851</v>
      </c>
      <c r="BD62" s="17">
        <f t="shared" si="223"/>
        <v>-0.12761102408952107</v>
      </c>
      <c r="BE62" s="17">
        <f t="shared" si="223"/>
        <v>7.2064916902409015E-2</v>
      </c>
      <c r="BF62" s="17">
        <f t="shared" si="223"/>
        <v>1.7581057888701679E-2</v>
      </c>
      <c r="BG62" s="85">
        <f t="shared" si="223"/>
        <v>2.7990277245478312E-2</v>
      </c>
      <c r="BH62" s="17"/>
      <c r="BI62" s="17">
        <f t="shared" si="223"/>
        <v>-3.1528941258604282E-2</v>
      </c>
      <c r="BJ62" s="17">
        <f t="shared" si="223"/>
        <v>0.20623579694740757</v>
      </c>
      <c r="BK62" s="17">
        <f t="shared" si="223"/>
        <v>0.19198019511496356</v>
      </c>
      <c r="BL62" s="17">
        <f t="shared" si="223"/>
        <v>0.16199775224310398</v>
      </c>
      <c r="BM62" s="85">
        <f t="shared" si="223"/>
        <v>0.17979006269955322</v>
      </c>
      <c r="BN62" s="17"/>
      <c r="BO62" s="17">
        <f t="shared" ref="BO62:CP62" si="224">BO5/BO4-1</f>
        <v>1.9033996769877382E-2</v>
      </c>
      <c r="BP62" s="17">
        <f t="shared" si="224"/>
        <v>7.3280378998273221E-2</v>
      </c>
      <c r="BQ62" s="85">
        <f t="shared" si="224"/>
        <v>5.8526559584690219E-2</v>
      </c>
      <c r="BR62" s="17"/>
      <c r="BS62" s="85">
        <f t="shared" si="224"/>
        <v>2.9142149566769859E-2</v>
      </c>
      <c r="BT62" s="17"/>
      <c r="BU62" s="17">
        <f t="shared" si="224"/>
        <v>4.1920419444716472E-3</v>
      </c>
      <c r="BV62" s="17">
        <f t="shared" si="224"/>
        <v>1.2750172034319496E-2</v>
      </c>
      <c r="BW62" s="85">
        <f t="shared" si="224"/>
        <v>8.650002432556203E-3</v>
      </c>
      <c r="BX62" s="17"/>
      <c r="BY62" s="17">
        <f t="shared" si="224"/>
        <v>8.8488345812375524E-2</v>
      </c>
      <c r="BZ62" s="17">
        <f t="shared" si="224"/>
        <v>-1.0956631389791083E-2</v>
      </c>
      <c r="CA62" s="85">
        <f t="shared" si="224"/>
        <v>7.981678899444522E-2</v>
      </c>
      <c r="CB62" s="17"/>
      <c r="CC62" s="85">
        <f t="shared" si="224"/>
        <v>-0.12407631603006875</v>
      </c>
      <c r="CD62" s="17"/>
      <c r="CE62" s="85">
        <f t="shared" si="224"/>
        <v>-1.491409461894555E-2</v>
      </c>
      <c r="CF62" s="17"/>
      <c r="CG62" s="17">
        <f t="shared" si="224"/>
        <v>-2.4812698465832783E-2</v>
      </c>
      <c r="CH62" s="17">
        <f t="shared" si="224"/>
        <v>4.9065783134214502E-2</v>
      </c>
      <c r="CI62" s="17">
        <f t="shared" si="224"/>
        <v>2.0513339253399376E-2</v>
      </c>
      <c r="CJ62" s="85">
        <f t="shared" si="224"/>
        <v>1.9843250381465394E-2</v>
      </c>
      <c r="CK62" s="17"/>
      <c r="CL62" s="85">
        <f t="shared" si="224"/>
        <v>-5.1819219108937276E-2</v>
      </c>
      <c r="CM62" s="17"/>
      <c r="CN62" s="17">
        <f t="shared" si="224"/>
        <v>4.1469357701467757E-2</v>
      </c>
      <c r="CO62" s="17">
        <f t="shared" si="224"/>
        <v>2.556738072241127E-2</v>
      </c>
      <c r="CP62" s="85">
        <f t="shared" si="224"/>
        <v>-4.8513360768048908E-2</v>
      </c>
    </row>
    <row r="63" spans="1:96" ht="13.8" x14ac:dyDescent="0.3">
      <c r="A63" s="10" t="s">
        <v>16</v>
      </c>
      <c r="B63" s="17">
        <f t="shared" ref="B63:BM63" si="225">B6/B5-1</f>
        <v>0.21894439172046032</v>
      </c>
      <c r="C63" s="17">
        <f t="shared" si="225"/>
        <v>0.1216783697187922</v>
      </c>
      <c r="D63" s="17">
        <f t="shared" si="225"/>
        <v>0.16773383167336298</v>
      </c>
      <c r="E63" s="17">
        <f t="shared" si="225"/>
        <v>2.139507100973459E-2</v>
      </c>
      <c r="F63" s="85">
        <f t="shared" si="225"/>
        <v>0.15411270120773146</v>
      </c>
      <c r="G63" s="17"/>
      <c r="H63" s="17">
        <f t="shared" si="225"/>
        <v>-9.4317492005432935E-2</v>
      </c>
      <c r="I63" s="17">
        <f t="shared" si="225"/>
        <v>-0.22401054752605953</v>
      </c>
      <c r="J63" s="17">
        <f t="shared" si="225"/>
        <v>0.10477453580901996</v>
      </c>
      <c r="K63" s="17">
        <f t="shared" si="225"/>
        <v>1.1507277593238996E-3</v>
      </c>
      <c r="L63" s="17">
        <f t="shared" si="225"/>
        <v>0.29753054185161254</v>
      </c>
      <c r="M63" s="17">
        <f t="shared" si="225"/>
        <v>9.2298558205589076E-2</v>
      </c>
      <c r="N63" s="17">
        <f t="shared" si="225"/>
        <v>2.8563543092101407E-2</v>
      </c>
      <c r="O63" s="85">
        <f t="shared" si="225"/>
        <v>2.8834370966848155E-3</v>
      </c>
      <c r="P63" s="17"/>
      <c r="Q63" s="17">
        <f t="shared" si="225"/>
        <v>-5.8001182749108038E-2</v>
      </c>
      <c r="R63" s="17">
        <f t="shared" si="225"/>
        <v>0.25284314285290832</v>
      </c>
      <c r="S63" s="17">
        <f t="shared" si="225"/>
        <v>-2.7209460812322228E-2</v>
      </c>
      <c r="T63" s="17">
        <f t="shared" si="225"/>
        <v>-6.2912965211294303E-2</v>
      </c>
      <c r="U63" s="17">
        <f t="shared" si="225"/>
        <v>-1.0616882892395485E-2</v>
      </c>
      <c r="V63" s="17">
        <f t="shared" si="225"/>
        <v>1.7958155438902557E-2</v>
      </c>
      <c r="W63" s="17">
        <f t="shared" si="225"/>
        <v>-3.9319253030924317E-2</v>
      </c>
      <c r="X63" s="17">
        <f t="shared" si="225"/>
        <v>-9.2865018570192914E-2</v>
      </c>
      <c r="Y63" s="17">
        <f t="shared" si="225"/>
        <v>-0.1146389871167881</v>
      </c>
      <c r="Z63" s="17">
        <f t="shared" si="225"/>
        <v>2.1724045236692247E-2</v>
      </c>
      <c r="AA63" s="17">
        <f t="shared" si="225"/>
        <v>4.8553130074767248E-2</v>
      </c>
      <c r="AB63" s="17">
        <f t="shared" si="225"/>
        <v>-1.7713658587298342E-3</v>
      </c>
      <c r="AC63" s="17">
        <f t="shared" si="225"/>
        <v>3.6872883792686606E-2</v>
      </c>
      <c r="AD63" s="17">
        <f t="shared" si="225"/>
        <v>2.5949095808818212E-2</v>
      </c>
      <c r="AE63" s="17">
        <f t="shared" si="225"/>
        <v>0.26707500884519009</v>
      </c>
      <c r="AF63" s="85">
        <f t="shared" si="225"/>
        <v>4.9564315395293601E-2</v>
      </c>
      <c r="AG63" s="17"/>
      <c r="AH63" s="17">
        <f t="shared" si="225"/>
        <v>-9.0319600138262568E-2</v>
      </c>
      <c r="AI63" s="17">
        <f t="shared" si="225"/>
        <v>0.48090410123198368</v>
      </c>
      <c r="AJ63" s="85">
        <f t="shared" si="225"/>
        <v>8.4455150908809395E-2</v>
      </c>
      <c r="AK63" s="17"/>
      <c r="AL63" s="85">
        <f t="shared" si="225"/>
        <v>9.229855820558952E-2</v>
      </c>
      <c r="AM63" s="17"/>
      <c r="AN63" s="85">
        <f t="shared" si="225"/>
        <v>0.23352085086759966</v>
      </c>
      <c r="AO63" s="17"/>
      <c r="AP63" s="85">
        <f t="shared" si="225"/>
        <v>0.56422248409216769</v>
      </c>
      <c r="AQ63" s="17"/>
      <c r="AR63" s="17">
        <f t="shared" si="225"/>
        <v>6.7823633546360895E-2</v>
      </c>
      <c r="AS63" s="17">
        <f t="shared" si="225"/>
        <v>0.10738235107231864</v>
      </c>
      <c r="AT63" s="17">
        <f t="shared" si="225"/>
        <v>5.5359072743451643E-2</v>
      </c>
      <c r="AU63" s="17">
        <f t="shared" si="225"/>
        <v>-8.1097205142234285E-3</v>
      </c>
      <c r="AV63" s="17">
        <f t="shared" si="225"/>
        <v>-6.4520380414138767E-2</v>
      </c>
      <c r="AW63" s="85">
        <f t="shared" si="225"/>
        <v>7.7177162613284445E-2</v>
      </c>
      <c r="AX63" s="17"/>
      <c r="AY63" s="17">
        <f t="shared" si="225"/>
        <v>7.7049034102426583E-2</v>
      </c>
      <c r="AZ63" s="17">
        <f t="shared" si="225"/>
        <v>-2.236881681117886E-2</v>
      </c>
      <c r="BA63" s="85">
        <f t="shared" si="225"/>
        <v>4.4507235606894957E-2</v>
      </c>
      <c r="BB63" s="17"/>
      <c r="BC63" s="17">
        <f t="shared" si="225"/>
        <v>-0.11575499989654658</v>
      </c>
      <c r="BD63" s="17">
        <f t="shared" si="225"/>
        <v>-0.12936279534868511</v>
      </c>
      <c r="BE63" s="17">
        <f t="shared" si="225"/>
        <v>8.7992754226064784E-2</v>
      </c>
      <c r="BF63" s="17">
        <f t="shared" si="225"/>
        <v>1.909998564255333E-2</v>
      </c>
      <c r="BG63" s="85">
        <f t="shared" si="225"/>
        <v>4.4206897387382593E-2</v>
      </c>
      <c r="BH63" s="17"/>
      <c r="BI63" s="17">
        <f t="shared" si="225"/>
        <v>2.3328751449258389E-2</v>
      </c>
      <c r="BJ63" s="17">
        <f t="shared" si="225"/>
        <v>0.90024076781195994</v>
      </c>
      <c r="BK63" s="17">
        <f t="shared" si="225"/>
        <v>-0.35166288767044207</v>
      </c>
      <c r="BL63" s="17">
        <f t="shared" si="225"/>
        <v>0.1199387738178328</v>
      </c>
      <c r="BM63" s="85">
        <f t="shared" si="225"/>
        <v>0.15175010687726176</v>
      </c>
      <c r="BN63" s="17"/>
      <c r="BO63" s="17">
        <f t="shared" ref="BO63:CP63" si="226">BO6/BO5-1</f>
        <v>1.8135241519554146E-2</v>
      </c>
      <c r="BP63" s="17">
        <f t="shared" si="226"/>
        <v>7.5136900629208192E-2</v>
      </c>
      <c r="BQ63" s="85">
        <f t="shared" si="226"/>
        <v>6.021211527486181E-2</v>
      </c>
      <c r="BR63" s="17"/>
      <c r="BS63" s="85">
        <f t="shared" si="226"/>
        <v>2.9120922072206623E-2</v>
      </c>
      <c r="BT63" s="17"/>
      <c r="BU63" s="17">
        <f t="shared" si="226"/>
        <v>3.1199427471377827E-2</v>
      </c>
      <c r="BV63" s="17">
        <f t="shared" si="226"/>
        <v>1.4844890474095429E-2</v>
      </c>
      <c r="BW63" s="85">
        <f t="shared" si="226"/>
        <v>2.2645660465259176E-2</v>
      </c>
      <c r="BX63" s="17"/>
      <c r="BY63" s="17">
        <f t="shared" si="226"/>
        <v>2.3396932827761896E-2</v>
      </c>
      <c r="BZ63" s="17">
        <f t="shared" si="226"/>
        <v>4.8337408517762137E-2</v>
      </c>
      <c r="CA63" s="85">
        <f t="shared" si="226"/>
        <v>2.5388909342601629E-2</v>
      </c>
      <c r="CB63" s="17"/>
      <c r="CC63" s="85">
        <f t="shared" si="226"/>
        <v>0.16276640395096487</v>
      </c>
      <c r="CD63" s="17"/>
      <c r="CE63" s="85">
        <f t="shared" si="226"/>
        <v>0.11317176756861413</v>
      </c>
      <c r="CF63" s="17"/>
      <c r="CG63" s="17">
        <f t="shared" si="226"/>
        <v>3.2959294618059243E-2</v>
      </c>
      <c r="CH63" s="17">
        <f t="shared" si="226"/>
        <v>6.9233673995581668E-2</v>
      </c>
      <c r="CI63" s="17">
        <f t="shared" si="226"/>
        <v>1.7308845229066172E-2</v>
      </c>
      <c r="CJ63" s="85">
        <f t="shared" si="226"/>
        <v>2.5317987891823934E-2</v>
      </c>
      <c r="CK63" s="17"/>
      <c r="CL63" s="85">
        <f t="shared" si="226"/>
        <v>7.350005833603146E-2</v>
      </c>
      <c r="CM63" s="17"/>
      <c r="CN63" s="17">
        <f t="shared" si="226"/>
        <v>1.7956078399373965E-2</v>
      </c>
      <c r="CO63" s="17">
        <f t="shared" si="226"/>
        <v>-3.0061971116350672E-2</v>
      </c>
      <c r="CP63" s="85">
        <f t="shared" si="226"/>
        <v>7.204437168961153E-2</v>
      </c>
    </row>
    <row r="64" spans="1:96" ht="13.8" x14ac:dyDescent="0.3">
      <c r="A64" s="10" t="s">
        <v>23</v>
      </c>
      <c r="B64" s="17">
        <f t="shared" ref="B64:BM64" si="227">B7/B6-1</f>
        <v>-8.9753303801345496E-2</v>
      </c>
      <c r="C64" s="17">
        <f t="shared" si="227"/>
        <v>-9.6549938575899441E-2</v>
      </c>
      <c r="D64" s="17">
        <f t="shared" si="227"/>
        <v>-9.3190598644110723E-2</v>
      </c>
      <c r="E64" s="17">
        <f t="shared" si="227"/>
        <v>-2.5845869825906309E-2</v>
      </c>
      <c r="F64" s="85">
        <f t="shared" si="227"/>
        <v>-8.7534227823443111E-2</v>
      </c>
      <c r="G64" s="17"/>
      <c r="H64" s="17">
        <f t="shared" si="227"/>
        <v>0.18431546939798649</v>
      </c>
      <c r="I64" s="17">
        <f t="shared" si="227"/>
        <v>-0.93650172999903813</v>
      </c>
      <c r="J64" s="17">
        <f t="shared" si="227"/>
        <v>0.10444177671068267</v>
      </c>
      <c r="K64" s="17">
        <f t="shared" si="227"/>
        <v>7.7503417082567028E-2</v>
      </c>
      <c r="L64" s="17">
        <f t="shared" si="227"/>
        <v>-0.19979171079573499</v>
      </c>
      <c r="M64" s="17">
        <f t="shared" si="227"/>
        <v>3.8746888632100962E-2</v>
      </c>
      <c r="N64" s="17">
        <f t="shared" si="227"/>
        <v>2.990307309587692E-2</v>
      </c>
      <c r="O64" s="85">
        <f t="shared" si="227"/>
        <v>6.3027549765005464E-2</v>
      </c>
      <c r="P64" s="17"/>
      <c r="Q64" s="17">
        <f t="shared" si="227"/>
        <v>-0.1347579605101854</v>
      </c>
      <c r="R64" s="17">
        <f t="shared" si="227"/>
        <v>0.39587377597176543</v>
      </c>
      <c r="S64" s="17">
        <f t="shared" si="227"/>
        <v>-2.0654367358598935E-2</v>
      </c>
      <c r="T64" s="17">
        <f t="shared" si="227"/>
        <v>-6.4308878610177311E-2</v>
      </c>
      <c r="U64" s="17">
        <f t="shared" si="227"/>
        <v>-1.0098079625109668E-2</v>
      </c>
      <c r="V64" s="17">
        <f t="shared" si="227"/>
        <v>-4.292923816279659E-2</v>
      </c>
      <c r="W64" s="17">
        <f t="shared" si="227"/>
        <v>-4.9827391506936602E-2</v>
      </c>
      <c r="X64" s="17">
        <f t="shared" si="227"/>
        <v>-5.8036125774020175E-2</v>
      </c>
      <c r="Y64" s="17">
        <f t="shared" si="227"/>
        <v>-6.7605340807115777E-2</v>
      </c>
      <c r="Z64" s="17">
        <f t="shared" si="227"/>
        <v>1.3990670714050912E-2</v>
      </c>
      <c r="AA64" s="17">
        <f t="shared" si="227"/>
        <v>3.7331320171663851E-2</v>
      </c>
      <c r="AB64" s="17">
        <f t="shared" si="227"/>
        <v>-7.4802438198259269E-3</v>
      </c>
      <c r="AC64" s="17">
        <f t="shared" si="227"/>
        <v>2.7318251959645545E-2</v>
      </c>
      <c r="AD64" s="17">
        <f t="shared" si="227"/>
        <v>1.7747345647427526E-2</v>
      </c>
      <c r="AE64" s="17">
        <f t="shared" si="227"/>
        <v>-8.9149533272351089E-2</v>
      </c>
      <c r="AF64" s="85">
        <f t="shared" si="227"/>
        <v>-2.1611250499225854E-2</v>
      </c>
      <c r="AG64" s="17"/>
      <c r="AH64" s="17">
        <f t="shared" si="227"/>
        <v>0.42725263965598992</v>
      </c>
      <c r="AI64" s="17">
        <f t="shared" si="227"/>
        <v>-2.9979593638264745E-2</v>
      </c>
      <c r="AJ64" s="85">
        <f t="shared" si="227"/>
        <v>0.23621248887971658</v>
      </c>
      <c r="AK64" s="17"/>
      <c r="AL64" s="85">
        <f t="shared" si="227"/>
        <v>3.8746888632100518E-2</v>
      </c>
      <c r="AM64" s="17"/>
      <c r="AN64" s="85">
        <f t="shared" si="227"/>
        <v>0.11370236543710166</v>
      </c>
      <c r="AO64" s="17"/>
      <c r="AP64" s="85">
        <f t="shared" si="227"/>
        <v>0.24248919722677176</v>
      </c>
      <c r="AQ64" s="17"/>
      <c r="AR64" s="17">
        <f t="shared" si="227"/>
        <v>-0.23098646353662566</v>
      </c>
      <c r="AS64" s="17">
        <f t="shared" si="227"/>
        <v>7.3879730262901733E-2</v>
      </c>
      <c r="AT64" s="17">
        <f t="shared" si="227"/>
        <v>5.1934569167619626E-2</v>
      </c>
      <c r="AU64" s="17">
        <f t="shared" si="227"/>
        <v>-9.7612088419120058E-3</v>
      </c>
      <c r="AV64" s="17">
        <f t="shared" si="227"/>
        <v>1.9552471408182726E-2</v>
      </c>
      <c r="AW64" s="85">
        <f t="shared" si="227"/>
        <v>3.9305991179853228E-2</v>
      </c>
      <c r="AX64" s="17"/>
      <c r="AY64" s="17">
        <f t="shared" si="227"/>
        <v>6.5375679913091123E-2</v>
      </c>
      <c r="AZ64" s="17">
        <f t="shared" si="227"/>
        <v>-2.2274578318703941E-2</v>
      </c>
      <c r="BA64" s="85">
        <f t="shared" si="227"/>
        <v>3.852260809097463E-2</v>
      </c>
      <c r="BB64" s="17"/>
      <c r="BC64" s="17">
        <f t="shared" si="227"/>
        <v>-0.11676512315735321</v>
      </c>
      <c r="BD64" s="17">
        <f t="shared" si="227"/>
        <v>-0.12183556102873649</v>
      </c>
      <c r="BE64" s="17">
        <f t="shared" si="227"/>
        <v>7.347216286404068E-2</v>
      </c>
      <c r="BF64" s="17">
        <f t="shared" si="227"/>
        <v>3.1285552593132149E-2</v>
      </c>
      <c r="BG64" s="85">
        <f t="shared" si="227"/>
        <v>4.1634620749149365E-2</v>
      </c>
      <c r="BH64" s="17"/>
      <c r="BI64" s="17">
        <f t="shared" si="227"/>
        <v>2.8736582653245302E-2</v>
      </c>
      <c r="BJ64" s="17">
        <f t="shared" si="227"/>
        <v>-6.815480464939272E-2</v>
      </c>
      <c r="BK64" s="17">
        <f t="shared" si="227"/>
        <v>1.8783716919390292E-2</v>
      </c>
      <c r="BL64" s="17">
        <f t="shared" si="227"/>
        <v>0.12544932544638776</v>
      </c>
      <c r="BM64" s="85">
        <f t="shared" si="227"/>
        <v>-6.8888403330380488E-3</v>
      </c>
      <c r="BN64" s="17"/>
      <c r="BO64" s="17">
        <f t="shared" ref="BO64:CP64" si="228">BO7/BO6-1</f>
        <v>1.4597283448722242E-2</v>
      </c>
      <c r="BP64" s="17">
        <f t="shared" si="228"/>
        <v>6.1716792331071302E-2</v>
      </c>
      <c r="BQ64" s="85">
        <f t="shared" si="228"/>
        <v>4.9869092019509287E-2</v>
      </c>
      <c r="BR64" s="17"/>
      <c r="BS64" s="85">
        <f t="shared" si="228"/>
        <v>4.0029279984405086E-2</v>
      </c>
      <c r="BT64" s="17"/>
      <c r="BU64" s="17">
        <f t="shared" si="228"/>
        <v>5.0527479347174609E-2</v>
      </c>
      <c r="BV64" s="17">
        <f t="shared" si="228"/>
        <v>2.7520558339526158E-2</v>
      </c>
      <c r="BW64" s="85">
        <f t="shared" si="228"/>
        <v>3.8586164370269405E-2</v>
      </c>
      <c r="BX64" s="17"/>
      <c r="BY64" s="17">
        <f t="shared" si="228"/>
        <v>1.25924695795534E-2</v>
      </c>
      <c r="BZ64" s="17">
        <f t="shared" si="228"/>
        <v>4.6965604517495096E-2</v>
      </c>
      <c r="CA64" s="85">
        <f t="shared" si="228"/>
        <v>1.5399267149075024E-2</v>
      </c>
      <c r="CB64" s="17"/>
      <c r="CC64" s="85">
        <f t="shared" si="228"/>
        <v>-8.2492843595101117E-2</v>
      </c>
      <c r="CD64" s="17"/>
      <c r="CE64" s="85">
        <f t="shared" si="228"/>
        <v>2.2104956059613823E-2</v>
      </c>
      <c r="CF64" s="17"/>
      <c r="CG64" s="17">
        <f t="shared" si="228"/>
        <v>2.387826809385607E-2</v>
      </c>
      <c r="CH64" s="17">
        <f t="shared" si="228"/>
        <v>4.6032730106030373E-2</v>
      </c>
      <c r="CI64" s="17">
        <f t="shared" si="228"/>
        <v>3.7164117216002879E-2</v>
      </c>
      <c r="CJ64" s="85">
        <f t="shared" si="228"/>
        <v>3.7154739116833424E-2</v>
      </c>
      <c r="CK64" s="17"/>
      <c r="CL64" s="85">
        <f t="shared" si="228"/>
        <v>4.0012913983404896E-2</v>
      </c>
      <c r="CM64" s="17"/>
      <c r="CN64" s="17">
        <f t="shared" si="228"/>
        <v>3.6934350437426655E-2</v>
      </c>
      <c r="CO64" s="17">
        <f t="shared" si="228"/>
        <v>-7.4441610598867669E-2</v>
      </c>
      <c r="CP64" s="85">
        <f t="shared" si="228"/>
        <v>4.1143785781746489E-2</v>
      </c>
    </row>
    <row r="65" spans="1:95" ht="13.8" x14ac:dyDescent="0.3">
      <c r="A65" s="10" t="s">
        <v>29</v>
      </c>
      <c r="B65" s="17">
        <f t="shared" ref="B65:BM65" si="229">B8/B7-1</f>
        <v>0.1173859687881893</v>
      </c>
      <c r="C65" s="17">
        <f t="shared" si="229"/>
        <v>6.9094056103567336E-2</v>
      </c>
      <c r="D65" s="17">
        <f t="shared" si="229"/>
        <v>9.3053543548615503E-2</v>
      </c>
      <c r="E65" s="17">
        <f t="shared" si="229"/>
        <v>-4.6792797170790101E-2</v>
      </c>
      <c r="F65" s="85">
        <f t="shared" si="229"/>
        <v>8.0663240911431844E-2</v>
      </c>
      <c r="G65" s="17"/>
      <c r="H65" s="17">
        <f t="shared" si="229"/>
        <v>0.12028755536420133</v>
      </c>
      <c r="I65" s="17">
        <f t="shared" si="229"/>
        <v>0.21212142788483757</v>
      </c>
      <c r="J65" s="17">
        <f t="shared" si="229"/>
        <v>0.20108695652173925</v>
      </c>
      <c r="K65" s="17">
        <f t="shared" si="229"/>
        <v>8.3466149229512787E-2</v>
      </c>
      <c r="L65" s="17">
        <f t="shared" si="229"/>
        <v>0.31133777744444435</v>
      </c>
      <c r="M65" s="17">
        <f t="shared" si="229"/>
        <v>4.8035117960995466E-2</v>
      </c>
      <c r="N65" s="17">
        <f t="shared" si="229"/>
        <v>1.9342944399790785E-2</v>
      </c>
      <c r="O65" s="85">
        <f t="shared" si="229"/>
        <v>8.4016067048827026E-2</v>
      </c>
      <c r="P65" s="17"/>
      <c r="Q65" s="17">
        <f t="shared" si="229"/>
        <v>5.2544028675489685E-2</v>
      </c>
      <c r="R65" s="17">
        <f t="shared" si="229"/>
        <v>0.18487110278712704</v>
      </c>
      <c r="S65" s="17">
        <f t="shared" si="229"/>
        <v>3.0721021686333616E-2</v>
      </c>
      <c r="T65" s="17">
        <f t="shared" si="229"/>
        <v>2.0293821256755828E-2</v>
      </c>
      <c r="U65" s="17">
        <f t="shared" si="229"/>
        <v>4.764741588037591E-2</v>
      </c>
      <c r="V65" s="17">
        <f t="shared" si="229"/>
        <v>3.7005719163430317E-2</v>
      </c>
      <c r="W65" s="17">
        <f t="shared" si="229"/>
        <v>1.3861656835411074E-2</v>
      </c>
      <c r="X65" s="17">
        <f t="shared" si="229"/>
        <v>-5.1862881121223281E-2</v>
      </c>
      <c r="Y65" s="17">
        <f t="shared" si="229"/>
        <v>9.7648795753897843E-2</v>
      </c>
      <c r="Z65" s="17">
        <f t="shared" si="229"/>
        <v>1.9347059340730777E-2</v>
      </c>
      <c r="AA65" s="17">
        <f t="shared" si="229"/>
        <v>4.0301506923182018E-2</v>
      </c>
      <c r="AB65" s="17">
        <f t="shared" si="229"/>
        <v>-7.9909485667772895E-4</v>
      </c>
      <c r="AC65" s="17">
        <f t="shared" si="229"/>
        <v>3.1428733125360431E-2</v>
      </c>
      <c r="AD65" s="17">
        <f t="shared" si="229"/>
        <v>2.2784572815947035E-2</v>
      </c>
      <c r="AE65" s="17">
        <f t="shared" si="229"/>
        <v>-0.20718753873385987</v>
      </c>
      <c r="AF65" s="85">
        <f t="shared" si="229"/>
        <v>-1.1647177819792076E-2</v>
      </c>
      <c r="AG65" s="17"/>
      <c r="AH65" s="17">
        <f t="shared" si="229"/>
        <v>-0.14309269656879198</v>
      </c>
      <c r="AI65" s="17">
        <f t="shared" si="229"/>
        <v>-3.0687871831175384E-2</v>
      </c>
      <c r="AJ65" s="85">
        <f t="shared" si="229"/>
        <v>-0.10624074346498913</v>
      </c>
      <c r="AK65" s="17"/>
      <c r="AL65" s="85">
        <f t="shared" si="229"/>
        <v>4.8035117960995688E-2</v>
      </c>
      <c r="AM65" s="17"/>
      <c r="AN65" s="85">
        <f t="shared" si="229"/>
        <v>5.4408776866955222E-2</v>
      </c>
      <c r="AO65" s="17"/>
      <c r="AP65" s="85">
        <f t="shared" si="229"/>
        <v>-0.14615700368038087</v>
      </c>
      <c r="AQ65" s="17"/>
      <c r="AR65" s="17">
        <f t="shared" si="229"/>
        <v>5.0555577497652715E-2</v>
      </c>
      <c r="AS65" s="17">
        <f t="shared" si="229"/>
        <v>5.5853256017328601E-2</v>
      </c>
      <c r="AT65" s="17">
        <f t="shared" si="229"/>
        <v>6.9809904434189329E-2</v>
      </c>
      <c r="AU65" s="17">
        <f t="shared" si="229"/>
        <v>-8.3317730480063967E-2</v>
      </c>
      <c r="AV65" s="17">
        <f t="shared" si="229"/>
        <v>-1.3481279608205887E-2</v>
      </c>
      <c r="AW65" s="85">
        <f t="shared" si="229"/>
        <v>3.8790440028058093E-2</v>
      </c>
      <c r="AX65" s="17"/>
      <c r="AY65" s="17">
        <f t="shared" si="229"/>
        <v>5.4713279140890636E-2</v>
      </c>
      <c r="AZ65" s="17">
        <f t="shared" si="229"/>
        <v>-1.651977016631001E-2</v>
      </c>
      <c r="BA65" s="85">
        <f t="shared" si="229"/>
        <v>3.4167469438850961E-2</v>
      </c>
      <c r="BB65" s="17"/>
      <c r="BC65" s="17">
        <f t="shared" si="229"/>
        <v>-0.13108363371914766</v>
      </c>
      <c r="BD65" s="17">
        <f t="shared" si="229"/>
        <v>-0.14940602353466081</v>
      </c>
      <c r="BE65" s="17">
        <f t="shared" si="229"/>
        <v>3.8135239517004926E-2</v>
      </c>
      <c r="BF65" s="17">
        <f t="shared" si="229"/>
        <v>6.6015979377442857E-3</v>
      </c>
      <c r="BG65" s="85">
        <f t="shared" si="229"/>
        <v>1.386754820873537E-2</v>
      </c>
      <c r="BH65" s="17"/>
      <c r="BI65" s="17">
        <f t="shared" si="229"/>
        <v>0.13791239045816472</v>
      </c>
      <c r="BJ65" s="17">
        <f t="shared" si="229"/>
        <v>0.18544836205425796</v>
      </c>
      <c r="BK65" s="17">
        <f t="shared" si="229"/>
        <v>-5.4352595802354853E-2</v>
      </c>
      <c r="BL65" s="17">
        <f t="shared" si="229"/>
        <v>6.2066054358067335E-2</v>
      </c>
      <c r="BM65" s="85">
        <f t="shared" si="229"/>
        <v>9.5355155534923686E-2</v>
      </c>
      <c r="BN65" s="17"/>
      <c r="BO65" s="17">
        <f t="shared" ref="BO65:CP65" si="230">BO8/BO7-1</f>
        <v>1.5394853593611257E-2</v>
      </c>
      <c r="BP65" s="17">
        <f t="shared" si="230"/>
        <v>6.6441886364992264E-2</v>
      </c>
      <c r="BQ65" s="85">
        <f t="shared" si="230"/>
        <v>5.403786937279853E-2</v>
      </c>
      <c r="BR65" s="17"/>
      <c r="BS65" s="85">
        <f t="shared" si="230"/>
        <v>1.4123672356490147E-2</v>
      </c>
      <c r="BT65" s="17"/>
      <c r="BU65" s="17">
        <f t="shared" si="230"/>
        <v>1.5853462207284563E-2</v>
      </c>
      <c r="BV65" s="17">
        <f t="shared" si="230"/>
        <v>3.3232097153215179E-3</v>
      </c>
      <c r="BW65" s="85">
        <f t="shared" si="230"/>
        <v>9.4191598974036062E-3</v>
      </c>
      <c r="BX65" s="17"/>
      <c r="BY65" s="17">
        <f t="shared" si="230"/>
        <v>2.8784955257318057E-2</v>
      </c>
      <c r="BZ65" s="17">
        <f t="shared" si="230"/>
        <v>6.1902229412074128E-3</v>
      </c>
      <c r="CA65" s="85">
        <f t="shared" si="230"/>
        <v>2.6882586442735334E-2</v>
      </c>
      <c r="CB65" s="17"/>
      <c r="CC65" s="85">
        <f t="shared" si="230"/>
        <v>6.7430350997558453E-2</v>
      </c>
      <c r="CD65" s="17"/>
      <c r="CE65" s="85">
        <f t="shared" si="230"/>
        <v>3.5922761065149134E-2</v>
      </c>
      <c r="CF65" s="17"/>
      <c r="CG65" s="17">
        <f t="shared" si="230"/>
        <v>2.8814293867393648E-2</v>
      </c>
      <c r="CH65" s="17">
        <f t="shared" si="230"/>
        <v>2.6751537559024152E-2</v>
      </c>
      <c r="CI65" s="17">
        <f t="shared" si="230"/>
        <v>5.1753191272232435E-3</v>
      </c>
      <c r="CJ65" s="85">
        <f t="shared" si="230"/>
        <v>1.015572533448772E-2</v>
      </c>
      <c r="CK65" s="17"/>
      <c r="CL65" s="85">
        <f t="shared" si="230"/>
        <v>4.2287008255267544E-2</v>
      </c>
      <c r="CM65" s="17"/>
      <c r="CN65" s="17">
        <f t="shared" si="230"/>
        <v>2.6418593098586518E-2</v>
      </c>
      <c r="CO65" s="17">
        <f t="shared" si="230"/>
        <v>8.1845472014396847E-3</v>
      </c>
      <c r="CP65" s="85">
        <f t="shared" si="230"/>
        <v>4.1886923900015693E-2</v>
      </c>
    </row>
    <row r="66" spans="1:95" ht="13.8" x14ac:dyDescent="0.3">
      <c r="A66" s="10" t="s">
        <v>32</v>
      </c>
      <c r="B66" s="17">
        <f t="shared" ref="B66:BM66" si="231">B9/B8-1</f>
        <v>9.0571039192437475E-3</v>
      </c>
      <c r="C66" s="17">
        <f t="shared" si="231"/>
        <v>4.5235612603612196E-2</v>
      </c>
      <c r="D66" s="17">
        <f t="shared" si="231"/>
        <v>2.6886479362835614E-2</v>
      </c>
      <c r="E66" s="17">
        <f t="shared" si="231"/>
        <v>-3.0721480977687898E-3</v>
      </c>
      <c r="F66" s="85">
        <f t="shared" si="231"/>
        <v>2.4437395338385626E-2</v>
      </c>
      <c r="G66" s="17"/>
      <c r="H66" s="17">
        <f t="shared" si="231"/>
        <v>-0.14962738381501417</v>
      </c>
      <c r="I66" s="17">
        <v>0</v>
      </c>
      <c r="J66" s="17">
        <f t="shared" si="231"/>
        <v>-0.11956561085972806</v>
      </c>
      <c r="K66" s="17">
        <f t="shared" si="231"/>
        <v>-2.3813255990275839E-2</v>
      </c>
      <c r="L66" s="17">
        <f t="shared" si="231"/>
        <v>-0.11141950699273606</v>
      </c>
      <c r="M66" s="17">
        <f t="shared" si="231"/>
        <v>3.0599259449937577E-2</v>
      </c>
      <c r="N66" s="17">
        <f t="shared" si="231"/>
        <v>-0.34334147751112121</v>
      </c>
      <c r="O66" s="85">
        <f t="shared" si="231"/>
        <v>-3.7048079442557169E-2</v>
      </c>
      <c r="P66" s="17"/>
      <c r="Q66" s="17">
        <f t="shared" si="231"/>
        <v>0.18140338171192472</v>
      </c>
      <c r="R66" s="17">
        <f t="shared" si="231"/>
        <v>-7.1776272614557879E-2</v>
      </c>
      <c r="S66" s="17">
        <f t="shared" si="231"/>
        <v>4.6218121236844212E-2</v>
      </c>
      <c r="T66" s="17">
        <f t="shared" si="231"/>
        <v>-4.0840862577154247E-2</v>
      </c>
      <c r="U66" s="17">
        <f t="shared" si="231"/>
        <v>2.3715032435492445E-2</v>
      </c>
      <c r="V66" s="17">
        <f t="shared" si="231"/>
        <v>2.0966878202812733E-3</v>
      </c>
      <c r="W66" s="17">
        <f t="shared" si="231"/>
        <v>-2.7632145335032332E-2</v>
      </c>
      <c r="X66" s="17">
        <f t="shared" si="231"/>
        <v>-4.5330213502566719E-2</v>
      </c>
      <c r="Y66" s="17">
        <f t="shared" si="231"/>
        <v>1.7013400669485534E-3</v>
      </c>
      <c r="Z66" s="17">
        <f t="shared" si="231"/>
        <v>2.4987262717529601E-2</v>
      </c>
      <c r="AA66" s="17">
        <f t="shared" si="231"/>
        <v>4.3845920951266715E-2</v>
      </c>
      <c r="AB66" s="17">
        <f t="shared" si="231"/>
        <v>6.1102557352106235E-3</v>
      </c>
      <c r="AC66" s="17">
        <f t="shared" si="231"/>
        <v>3.5954107104824828E-2</v>
      </c>
      <c r="AD66" s="17">
        <f t="shared" si="231"/>
        <v>2.8133953312809767E-2</v>
      </c>
      <c r="AE66" s="17">
        <f t="shared" si="231"/>
        <v>0.14568509969720678</v>
      </c>
      <c r="AF66" s="85">
        <f t="shared" si="231"/>
        <v>4.5208703593036637E-2</v>
      </c>
      <c r="AG66" s="17"/>
      <c r="AH66" s="17">
        <f t="shared" si="231"/>
        <v>-0.35329487396395787</v>
      </c>
      <c r="AI66" s="17">
        <f t="shared" si="231"/>
        <v>1.3573404131132616E-2</v>
      </c>
      <c r="AJ66" s="85">
        <f t="shared" si="231"/>
        <v>-0.22284946089477198</v>
      </c>
      <c r="AK66" s="17"/>
      <c r="AL66" s="85">
        <f t="shared" si="231"/>
        <v>3.0599259449937577E-2</v>
      </c>
      <c r="AM66" s="17"/>
      <c r="AN66" s="85">
        <f t="shared" si="231"/>
        <v>6.7527116089882488E-2</v>
      </c>
      <c r="AO66" s="17"/>
      <c r="AP66" s="85">
        <f t="shared" si="231"/>
        <v>3.9501299632016096E-2</v>
      </c>
      <c r="AQ66" s="17"/>
      <c r="AR66" s="17">
        <f t="shared" si="231"/>
        <v>-0.18546943727408283</v>
      </c>
      <c r="AS66" s="17">
        <f t="shared" si="231"/>
        <v>5.0771627583041656E-2</v>
      </c>
      <c r="AT66" s="17">
        <f t="shared" si="231"/>
        <v>5.9974015916052892E-2</v>
      </c>
      <c r="AU66" s="17">
        <f t="shared" si="231"/>
        <v>-3.4657484856717713E-2</v>
      </c>
      <c r="AV66" s="17">
        <f t="shared" si="231"/>
        <v>9.0329023761972493E-3</v>
      </c>
      <c r="AW66" s="85">
        <f t="shared" si="231"/>
        <v>2.9030438516038481E-2</v>
      </c>
      <c r="AX66" s="17"/>
      <c r="AY66" s="17">
        <f t="shared" si="231"/>
        <v>4.4034519410675266E-2</v>
      </c>
      <c r="AZ66" s="17">
        <f t="shared" si="231"/>
        <v>-7.9189928959945144E-3</v>
      </c>
      <c r="BA66" s="85">
        <f t="shared" si="231"/>
        <v>2.9783976826535108E-2</v>
      </c>
      <c r="BB66" s="17"/>
      <c r="BC66" s="17">
        <f t="shared" si="231"/>
        <v>-0.12294695509972653</v>
      </c>
      <c r="BD66" s="17">
        <f t="shared" si="231"/>
        <v>-0.13215780666317745</v>
      </c>
      <c r="BE66" s="17">
        <f t="shared" si="231"/>
        <v>7.4356059846722999E-2</v>
      </c>
      <c r="BF66" s="17">
        <f t="shared" si="231"/>
        <v>3.7008505003613745E-2</v>
      </c>
      <c r="BG66" s="85">
        <f t="shared" si="231"/>
        <v>4.9524763463947075E-2</v>
      </c>
      <c r="BH66" s="17"/>
      <c r="BI66" s="17">
        <f t="shared" si="231"/>
        <v>0.10050226141540608</v>
      </c>
      <c r="BJ66" s="17">
        <f t="shared" si="231"/>
        <v>3.7816190445375319E-2</v>
      </c>
      <c r="BK66" s="17">
        <f t="shared" si="231"/>
        <v>-3.3553247771750394E-3</v>
      </c>
      <c r="BL66" s="17">
        <f t="shared" si="231"/>
        <v>4.7654449435616808E-2</v>
      </c>
      <c r="BM66" s="85">
        <f t="shared" si="231"/>
        <v>3.2930373228059917E-2</v>
      </c>
      <c r="BN66" s="17"/>
      <c r="BO66" s="17">
        <f t="shared" ref="BO66:CP66" si="232">BO9/BO8-1</f>
        <v>1.6048843868347484E-2</v>
      </c>
      <c r="BP66" s="17">
        <f t="shared" si="232"/>
        <v>6.640078052610443E-2</v>
      </c>
      <c r="BQ66" s="85">
        <f t="shared" si="232"/>
        <v>5.461422863853338E-2</v>
      </c>
      <c r="BR66" s="17"/>
      <c r="BS66" s="85">
        <f t="shared" si="232"/>
        <v>4.3849780396990168E-2</v>
      </c>
      <c r="BT66" s="17"/>
      <c r="BU66" s="17">
        <f t="shared" si="232"/>
        <v>3.8933184409587485E-2</v>
      </c>
      <c r="BV66" s="17">
        <f t="shared" si="232"/>
        <v>3.399473649966267E-2</v>
      </c>
      <c r="BW66" s="85">
        <f t="shared" si="232"/>
        <v>3.6412598919894235E-2</v>
      </c>
      <c r="BX66" s="17"/>
      <c r="BY66" s="17">
        <f t="shared" si="232"/>
        <v>0.1054273278653346</v>
      </c>
      <c r="BZ66" s="17">
        <f t="shared" si="232"/>
        <v>0.16267527989038055</v>
      </c>
      <c r="CA66" s="85">
        <f t="shared" si="232"/>
        <v>0.11015020639760542</v>
      </c>
      <c r="CB66" s="17"/>
      <c r="CC66" s="85">
        <f t="shared" si="232"/>
        <v>8.8583625259125887E-2</v>
      </c>
      <c r="CD66" s="17"/>
      <c r="CE66" s="85">
        <f t="shared" si="232"/>
        <v>6.9664213758159788E-2</v>
      </c>
      <c r="CF66" s="17"/>
      <c r="CG66" s="17">
        <f t="shared" si="232"/>
        <v>4.1321699845759285E-2</v>
      </c>
      <c r="CH66" s="17">
        <f t="shared" si="232"/>
        <v>2.7679126391175535E-2</v>
      </c>
      <c r="CI66" s="17">
        <f t="shared" si="232"/>
        <v>2.9541019503347643E-2</v>
      </c>
      <c r="CJ66" s="85">
        <f t="shared" si="232"/>
        <v>3.0346769641811822E-2</v>
      </c>
      <c r="CK66" s="17"/>
      <c r="CL66" s="85">
        <f t="shared" si="232"/>
        <v>3.2102167562763517E-2</v>
      </c>
      <c r="CM66" s="17"/>
      <c r="CN66" s="17">
        <f t="shared" si="232"/>
        <v>-8.6742610578862678E-3</v>
      </c>
      <c r="CO66" s="17">
        <f t="shared" si="232"/>
        <v>2.3434255843722829E-2</v>
      </c>
      <c r="CP66" s="85">
        <f t="shared" si="232"/>
        <v>3.0317733708245642E-2</v>
      </c>
    </row>
    <row r="67" spans="1:95" ht="13.8" x14ac:dyDescent="0.3">
      <c r="A67" s="10" t="s">
        <v>35</v>
      </c>
      <c r="B67" s="17">
        <f t="shared" ref="B67:F70" si="233">B10/B9-1</f>
        <v>-4.0687588356561721E-2</v>
      </c>
      <c r="C67" s="17">
        <f t="shared" si="233"/>
        <v>-7.2630949067942208E-4</v>
      </c>
      <c r="D67" s="17">
        <f t="shared" si="233"/>
        <v>-2.0642101420769499E-2</v>
      </c>
      <c r="E67" s="17">
        <f t="shared" si="233"/>
        <v>-9.6313908175862828E-2</v>
      </c>
      <c r="F67" s="85">
        <f t="shared" si="233"/>
        <v>-2.6545509416544988E-2</v>
      </c>
      <c r="G67" s="17"/>
      <c r="H67" s="17">
        <f>H10/H9-1</f>
        <v>-8.8540336758269889E-2</v>
      </c>
      <c r="I67" s="17">
        <v>0</v>
      </c>
      <c r="J67" s="17">
        <f t="shared" ref="J67:O70" si="234">J10/J9-1</f>
        <v>-0.12519529643943705</v>
      </c>
      <c r="K67" s="17">
        <f t="shared" si="234"/>
        <v>-0.27549539530807388</v>
      </c>
      <c r="L67" s="17">
        <f t="shared" si="234"/>
        <v>-9.7088812239937483E-2</v>
      </c>
      <c r="M67" s="17">
        <f t="shared" si="234"/>
        <v>-0.10721147600101233</v>
      </c>
      <c r="N67" s="17">
        <f t="shared" si="234"/>
        <v>-7.4603290461288774E-2</v>
      </c>
      <c r="O67" s="85">
        <f t="shared" si="234"/>
        <v>-0.26511298922617954</v>
      </c>
      <c r="P67" s="17"/>
      <c r="Q67" s="17">
        <f t="shared" ref="Q67:AF67" si="235">Q10/Q9-1</f>
        <v>-0.144677638525049</v>
      </c>
      <c r="R67" s="17">
        <f t="shared" si="235"/>
        <v>-0.16472577736513971</v>
      </c>
      <c r="S67" s="17">
        <f t="shared" si="235"/>
        <v>5.6985082499724227E-2</v>
      </c>
      <c r="T67" s="17">
        <f t="shared" si="235"/>
        <v>-5.5970574364662684E-2</v>
      </c>
      <c r="U67" s="17">
        <f t="shared" si="235"/>
        <v>6.2167355932662538E-2</v>
      </c>
      <c r="V67" s="17">
        <f t="shared" si="235"/>
        <v>-0.25695694585152751</v>
      </c>
      <c r="W67" s="17">
        <f t="shared" si="235"/>
        <v>-6.1859825995131068E-2</v>
      </c>
      <c r="X67" s="17">
        <f t="shared" si="235"/>
        <v>-9.3734817358456457E-2</v>
      </c>
      <c r="Y67" s="17">
        <f t="shared" si="235"/>
        <v>-8.9309189160356017E-2</v>
      </c>
      <c r="Z67" s="17">
        <f t="shared" si="235"/>
        <v>-7.597492388953464E-2</v>
      </c>
      <c r="AA67" s="17">
        <f t="shared" si="235"/>
        <v>-7.8268224996949964E-2</v>
      </c>
      <c r="AB67" s="17">
        <f t="shared" si="235"/>
        <v>-2.369267627625038E-2</v>
      </c>
      <c r="AC67" s="17">
        <f t="shared" si="235"/>
        <v>-6.6600802048571661E-2</v>
      </c>
      <c r="AD67" s="17">
        <f t="shared" si="235"/>
        <v>-1.6736068946413329E-2</v>
      </c>
      <c r="AE67" s="17">
        <f t="shared" si="235"/>
        <v>-0.44445000555238312</v>
      </c>
      <c r="AF67" s="85">
        <f t="shared" si="235"/>
        <v>-0.14904192730828836</v>
      </c>
      <c r="AG67" s="17"/>
      <c r="AH67" s="17">
        <f t="shared" ref="AH67:AJ70" si="236">AH10/AH9-1</f>
        <v>-0.13421076388509845</v>
      </c>
      <c r="AI67" s="17">
        <f t="shared" si="236"/>
        <v>1.8580509604305018E-2</v>
      </c>
      <c r="AJ67" s="85">
        <f t="shared" si="236"/>
        <v>-6.3356293636601446E-2</v>
      </c>
      <c r="AK67" s="17"/>
      <c r="AL67" s="85">
        <f>AL10/AL9-1</f>
        <v>-0.11386790250331968</v>
      </c>
      <c r="AM67" s="17"/>
      <c r="AN67" s="85">
        <f>AN10/AN9-1</f>
        <v>1.157155384157682E-2</v>
      </c>
      <c r="AO67" s="17"/>
      <c r="AP67" s="85">
        <f>AP10/AP9-1</f>
        <v>-0.36751564581555696</v>
      </c>
      <c r="AQ67" s="17"/>
      <c r="AR67" s="17">
        <f t="shared" ref="AR67:AW70" si="237">AR10/AR9-1</f>
        <v>-0.13733616983742924</v>
      </c>
      <c r="AS67" s="17">
        <f t="shared" si="237"/>
        <v>-1.6231824550465901E-2</v>
      </c>
      <c r="AT67" s="17">
        <f t="shared" si="237"/>
        <v>-0.75605773100585105</v>
      </c>
      <c r="AU67" s="17">
        <f t="shared" si="237"/>
        <v>-4.5957869125006989E-2</v>
      </c>
      <c r="AV67" s="17">
        <f t="shared" si="237"/>
        <v>-4.0140873020125589E-2</v>
      </c>
      <c r="AW67" s="85">
        <f t="shared" si="237"/>
        <v>-6.4219214087017251E-2</v>
      </c>
      <c r="AX67" s="17"/>
      <c r="AY67" s="17">
        <f t="shared" ref="AY67:BA70" si="238">AY10/AY9-1</f>
        <v>-0.32978024231563152</v>
      </c>
      <c r="AZ67" s="17">
        <f t="shared" si="238"/>
        <v>-0.15984464109234731</v>
      </c>
      <c r="BA67" s="85">
        <f t="shared" si="238"/>
        <v>-0.28487450157397776</v>
      </c>
      <c r="BB67" s="17"/>
      <c r="BC67" s="17">
        <f t="shared" ref="BC67:BG70" si="239">BC10/BC9-1</f>
        <v>-0.10195844642211316</v>
      </c>
      <c r="BD67" s="17">
        <f t="shared" si="239"/>
        <v>-3.2304171736487031E-2</v>
      </c>
      <c r="BE67" s="17">
        <f t="shared" si="239"/>
        <v>2.2105279346511741E-2</v>
      </c>
      <c r="BF67" s="17">
        <f t="shared" si="239"/>
        <v>5.4465372271610635E-2</v>
      </c>
      <c r="BG67" s="85">
        <f t="shared" si="239"/>
        <v>1.9570319671698089E-2</v>
      </c>
      <c r="BH67" s="17"/>
      <c r="BI67" s="17">
        <f t="shared" ref="BI67:BM70" si="240">BI10/BI9-1</f>
        <v>0.11685840618222887</v>
      </c>
      <c r="BJ67" s="17">
        <f t="shared" si="240"/>
        <v>2.7145204944516443E-2</v>
      </c>
      <c r="BK67" s="17">
        <f t="shared" si="240"/>
        <v>1.826552858524666E-2</v>
      </c>
      <c r="BL67" s="17">
        <f t="shared" si="240"/>
        <v>1.605017196725167E-2</v>
      </c>
      <c r="BM67" s="85">
        <f t="shared" si="240"/>
        <v>2.6577714097556271E-2</v>
      </c>
      <c r="BN67" s="17"/>
      <c r="BO67" s="17">
        <f t="shared" ref="BO67:BQ70" si="241">BO10/BO9-1</f>
        <v>1.7847078199580757E-2</v>
      </c>
      <c r="BP67" s="17">
        <f t="shared" si="241"/>
        <v>-4.5109877748931382E-2</v>
      </c>
      <c r="BQ67" s="85">
        <f t="shared" si="241"/>
        <v>-3.0911612872859595E-2</v>
      </c>
      <c r="BR67" s="17"/>
      <c r="BS67" s="85">
        <f>BS10/BS9-1</f>
        <v>-1.8191240498086292E-2</v>
      </c>
      <c r="BT67" s="17"/>
      <c r="BU67" s="17">
        <f t="shared" ref="BU67:BW70" si="242">BU10/BU9-1</f>
        <v>-0.11204090194141192</v>
      </c>
      <c r="BV67" s="17">
        <f t="shared" si="242"/>
        <v>-3.4707901894843296E-2</v>
      </c>
      <c r="BW67" s="85">
        <f t="shared" si="242"/>
        <v>-7.2662194459069185E-2</v>
      </c>
      <c r="BX67" s="17"/>
      <c r="BY67" s="17">
        <f t="shared" ref="BY67:CA70" si="243">BY10/BY9-1</f>
        <v>7.0180444861906111E-2</v>
      </c>
      <c r="BZ67" s="17">
        <f t="shared" si="243"/>
        <v>7.3097059897054839E-2</v>
      </c>
      <c r="CA67" s="85">
        <f t="shared" si="243"/>
        <v>7.0432446072008492E-2</v>
      </c>
      <c r="CB67" s="17"/>
      <c r="CC67" s="85">
        <f>CC10/CC9-1</f>
        <v>-1.3793767311247596E-3</v>
      </c>
      <c r="CD67" s="17"/>
      <c r="CE67" s="85">
        <f>CE10/CE9-1</f>
        <v>2.7789570859954038E-2</v>
      </c>
      <c r="CF67" s="17"/>
      <c r="CG67" s="17">
        <f t="shared" ref="CG67:CJ70" si="244">CG10/CG9-1</f>
        <v>-0.26980436196192525</v>
      </c>
      <c r="CH67" s="17">
        <f t="shared" si="244"/>
        <v>-2.0959057162478922E-2</v>
      </c>
      <c r="CI67" s="17">
        <f t="shared" si="244"/>
        <v>-4.3330556987247415E-2</v>
      </c>
      <c r="CJ67" s="85">
        <f t="shared" si="244"/>
        <v>-6.0874478846158819E-2</v>
      </c>
      <c r="CK67" s="17"/>
      <c r="CL67" s="85">
        <f>CL10/CL9-1</f>
        <v>-9.1376649948152422E-2</v>
      </c>
      <c r="CM67" s="17"/>
      <c r="CN67" s="17">
        <f t="shared" ref="CN67:CP70" si="245">CN10/CN9-1</f>
        <v>1.8657261150792026E-2</v>
      </c>
      <c r="CO67" s="17">
        <f t="shared" si="245"/>
        <v>-1.1426301720823262E-2</v>
      </c>
      <c r="CP67" s="85">
        <f t="shared" si="245"/>
        <v>-8.7288824114946872E-2</v>
      </c>
    </row>
    <row r="68" spans="1:95" ht="13.8" x14ac:dyDescent="0.3">
      <c r="A68" s="10" t="s">
        <v>110</v>
      </c>
      <c r="B68" s="17">
        <f t="shared" si="233"/>
        <v>2.5156687488100182E-2</v>
      </c>
      <c r="C68" s="17">
        <f t="shared" si="233"/>
        <v>-4.4461289373276536E-2</v>
      </c>
      <c r="D68" s="17">
        <f t="shared" si="233"/>
        <v>-1.0475431770062715E-2</v>
      </c>
      <c r="E68" s="17">
        <f t="shared" si="233"/>
        <v>-1.3120306196041875E-2</v>
      </c>
      <c r="F68" s="85">
        <f t="shared" si="233"/>
        <v>-1.0496463678294266E-2</v>
      </c>
      <c r="G68" s="17"/>
      <c r="H68" s="17">
        <f>H11/H10-1</f>
        <v>5.0532954398978758E-2</v>
      </c>
      <c r="I68" s="17">
        <v>1</v>
      </c>
      <c r="J68" s="17">
        <f t="shared" si="234"/>
        <v>-0.23626451097429235</v>
      </c>
      <c r="K68" s="17">
        <f t="shared" si="234"/>
        <v>0.31395512442914986</v>
      </c>
      <c r="L68" s="17">
        <f t="shared" si="234"/>
        <v>9.796373639276057E-2</v>
      </c>
      <c r="M68" s="17">
        <f t="shared" si="234"/>
        <v>5.1109953973256017E-2</v>
      </c>
      <c r="N68" s="17">
        <f t="shared" si="234"/>
        <v>-7.6532841345545721E-3</v>
      </c>
      <c r="O68" s="85">
        <f t="shared" si="234"/>
        <v>0.2984195238241798</v>
      </c>
      <c r="P68" s="17"/>
      <c r="Q68" s="17">
        <f t="shared" ref="Q68:AF68" si="246">Q11/Q10-1</f>
        <v>5.3560072319572605E-2</v>
      </c>
      <c r="R68" s="17">
        <f t="shared" si="246"/>
        <v>0.12736181925033052</v>
      </c>
      <c r="S68" s="17">
        <f t="shared" si="246"/>
        <v>4.2429706933418743E-2</v>
      </c>
      <c r="T68" s="17">
        <f t="shared" si="246"/>
        <v>6.8206314593972417E-2</v>
      </c>
      <c r="U68" s="17">
        <f t="shared" si="246"/>
        <v>-5.8907352645844346E-2</v>
      </c>
      <c r="V68" s="17">
        <f t="shared" si="246"/>
        <v>-0.3131048024483204</v>
      </c>
      <c r="W68" s="17">
        <f t="shared" si="246"/>
        <v>3.0912993604462313E-2</v>
      </c>
      <c r="X68" s="17">
        <f t="shared" si="246"/>
        <v>8.8049114042722421E-2</v>
      </c>
      <c r="Y68" s="17">
        <f t="shared" si="246"/>
        <v>5.1087104018655793E-2</v>
      </c>
      <c r="Z68" s="17">
        <f t="shared" si="246"/>
        <v>9.5255429816709425E-2</v>
      </c>
      <c r="AA68" s="17">
        <f t="shared" si="246"/>
        <v>0.12967982319220539</v>
      </c>
      <c r="AB68" s="17">
        <f t="shared" si="246"/>
        <v>0.12444048900366944</v>
      </c>
      <c r="AC68" s="17">
        <f t="shared" si="246"/>
        <v>4.0687429119605323E-2</v>
      </c>
      <c r="AD68" s="17">
        <f t="shared" si="246"/>
        <v>1.5971442044416806E-2</v>
      </c>
      <c r="AE68" s="17">
        <f t="shared" si="246"/>
        <v>0.37291248276461664</v>
      </c>
      <c r="AF68" s="85">
        <f t="shared" si="246"/>
        <v>8.0743738455925307E-2</v>
      </c>
      <c r="AG68" s="17"/>
      <c r="AH68" s="17">
        <f t="shared" si="236"/>
        <v>8.8819468516400546E-2</v>
      </c>
      <c r="AI68" s="17">
        <f t="shared" si="236"/>
        <v>0.10396532234439504</v>
      </c>
      <c r="AJ68" s="85">
        <f t="shared" si="236"/>
        <v>9.6457534542848666E-2</v>
      </c>
      <c r="AK68" s="17"/>
      <c r="AL68" s="85">
        <f>AL11/AL10-1</f>
        <v>6.5361776107575764E-2</v>
      </c>
      <c r="AM68" s="17"/>
      <c r="AN68" s="85">
        <f>AN11/AN10-1</f>
        <v>0.14209565676404567</v>
      </c>
      <c r="AO68" s="17"/>
      <c r="AP68" s="85">
        <f>AP11/AP10-1</f>
        <v>0.88258090638873132</v>
      </c>
      <c r="AQ68" s="17"/>
      <c r="AR68" s="17">
        <f t="shared" si="237"/>
        <v>-0.13330006496014479</v>
      </c>
      <c r="AS68" s="17">
        <f t="shared" si="237"/>
        <v>6.81716164907753E-2</v>
      </c>
      <c r="AT68" s="17">
        <f t="shared" si="237"/>
        <v>0.42804629204469169</v>
      </c>
      <c r="AU68" s="17">
        <f t="shared" si="237"/>
        <v>3.1622889596170989E-2</v>
      </c>
      <c r="AV68" s="17">
        <f t="shared" si="237"/>
        <v>1.1478874150278262E-2</v>
      </c>
      <c r="AW68" s="85">
        <f t="shared" si="237"/>
        <v>5.9074441368898611E-2</v>
      </c>
      <c r="AX68" s="17"/>
      <c r="AY68" s="17">
        <f t="shared" si="238"/>
        <v>-5.2846856715889512E-2</v>
      </c>
      <c r="AZ68" s="17">
        <f t="shared" si="238"/>
        <v>6.9836899908996886E-2</v>
      </c>
      <c r="BA68" s="85">
        <f t="shared" si="238"/>
        <v>-1.475940676906784E-2</v>
      </c>
      <c r="BB68" s="17"/>
      <c r="BC68" s="17">
        <f t="shared" si="239"/>
        <v>-2.7351933672976614E-2</v>
      </c>
      <c r="BD68" s="17">
        <f t="shared" si="239"/>
        <v>7.041938278761517E-2</v>
      </c>
      <c r="BE68" s="17">
        <f t="shared" si="239"/>
        <v>3.9370883928187883E-2</v>
      </c>
      <c r="BF68" s="17">
        <f t="shared" si="239"/>
        <v>8.0913758138766889E-2</v>
      </c>
      <c r="BG68" s="85">
        <f t="shared" si="239"/>
        <v>4.4018479132185151E-2</v>
      </c>
      <c r="BH68" s="17"/>
      <c r="BI68" s="17">
        <f t="shared" si="240"/>
        <v>2.4261659222104326E-2</v>
      </c>
      <c r="BJ68" s="17">
        <f t="shared" si="240"/>
        <v>6.826243362865636E-3</v>
      </c>
      <c r="BK68" s="17">
        <f t="shared" si="240"/>
        <v>-5.8318476743186576E-3</v>
      </c>
      <c r="BL68" s="17">
        <f t="shared" si="240"/>
        <v>1.1618405493905692E-2</v>
      </c>
      <c r="BM68" s="85">
        <f t="shared" si="240"/>
        <v>5.8443745417260384E-3</v>
      </c>
      <c r="BN68" s="17"/>
      <c r="BO68" s="17">
        <f t="shared" si="241"/>
        <v>2.9643221011954157E-2</v>
      </c>
      <c r="BP68" s="17">
        <f t="shared" si="241"/>
        <v>9.4079975311704755E-2</v>
      </c>
      <c r="BQ68" s="85">
        <f t="shared" si="241"/>
        <v>7.8816818909395847E-2</v>
      </c>
      <c r="BR68" s="17"/>
      <c r="BS68" s="85">
        <f>BS11/BS10-1</f>
        <v>6.8252012759421721E-2</v>
      </c>
      <c r="BT68" s="17"/>
      <c r="BU68" s="17">
        <f t="shared" si="242"/>
        <v>0.12087731708237737</v>
      </c>
      <c r="BV68" s="17">
        <f t="shared" si="242"/>
        <v>6.1394955080762204E-2</v>
      </c>
      <c r="BW68" s="85">
        <f t="shared" si="242"/>
        <v>8.9348651489944642E-2</v>
      </c>
      <c r="BX68" s="17"/>
      <c r="BY68" s="17">
        <f t="shared" si="243"/>
        <v>3.1943149484230604E-2</v>
      </c>
      <c r="BZ68" s="17">
        <f t="shared" si="243"/>
        <v>0.18135727641882027</v>
      </c>
      <c r="CA68" s="85">
        <f t="shared" si="243"/>
        <v>4.4884956451622493E-2</v>
      </c>
      <c r="CB68" s="17"/>
      <c r="CC68" s="85">
        <f>CC11/CC10-1</f>
        <v>1.9254899507592294E-2</v>
      </c>
      <c r="CD68" s="17"/>
      <c r="CE68" s="85">
        <f>CE11/CE10-1</f>
        <v>6.1934632254747157E-2</v>
      </c>
      <c r="CF68" s="17"/>
      <c r="CG68" s="17">
        <f t="shared" si="244"/>
        <v>-0.42426049143617794</v>
      </c>
      <c r="CH68" s="17">
        <f t="shared" si="244"/>
        <v>4.5659602946037436E-2</v>
      </c>
      <c r="CI68" s="17">
        <f t="shared" si="244"/>
        <v>8.8712260791998787E-2</v>
      </c>
      <c r="CJ68" s="85">
        <f t="shared" si="244"/>
        <v>4.6358508606887616E-2</v>
      </c>
      <c r="CK68" s="17"/>
      <c r="CL68" s="85">
        <f>CL11/CL10-1</f>
        <v>0.12026882428103147</v>
      </c>
      <c r="CM68" s="17"/>
      <c r="CN68" s="17">
        <f t="shared" si="245"/>
        <v>7.3904051231550749E-2</v>
      </c>
      <c r="CO68" s="17">
        <f t="shared" si="245"/>
        <v>6.3498870773393001E-3</v>
      </c>
      <c r="CP68" s="85">
        <f t="shared" si="245"/>
        <v>0.11916272387784499</v>
      </c>
    </row>
    <row r="69" spans="1:95" ht="13.8" x14ac:dyDescent="0.3">
      <c r="A69" s="10" t="s">
        <v>113</v>
      </c>
      <c r="B69" s="17">
        <f t="shared" si="233"/>
        <v>-2.568743079417346E-3</v>
      </c>
      <c r="C69" s="17">
        <f t="shared" si="233"/>
        <v>3.0425970269228442E-2</v>
      </c>
      <c r="D69" s="17">
        <f t="shared" si="233"/>
        <v>1.3738716808714635E-2</v>
      </c>
      <c r="E69" s="17">
        <f t="shared" si="233"/>
        <v>-7.7491508336640091E-3</v>
      </c>
      <c r="F69" s="85">
        <f t="shared" si="233"/>
        <v>1.2132395159912157E-2</v>
      </c>
      <c r="G69" s="17"/>
      <c r="H69" s="17">
        <f>H12/H11-1</f>
        <v>0.21751845546519744</v>
      </c>
      <c r="I69" s="17">
        <f>I12/I11-1</f>
        <v>2.0780108614924817</v>
      </c>
      <c r="J69" s="17">
        <f t="shared" si="234"/>
        <v>0.5170666666666659</v>
      </c>
      <c r="K69" s="17">
        <f t="shared" si="234"/>
        <v>6.9558285811288867E-2</v>
      </c>
      <c r="L69" s="17">
        <f t="shared" si="234"/>
        <v>8.9280394747897729E-2</v>
      </c>
      <c r="M69" s="17">
        <f t="shared" si="234"/>
        <v>3.7946350969394027E-2</v>
      </c>
      <c r="N69" s="17">
        <f t="shared" si="234"/>
        <v>-8.4485221458807658E-3</v>
      </c>
      <c r="O69" s="85">
        <f t="shared" si="234"/>
        <v>7.6249941682141387E-2</v>
      </c>
      <c r="P69" s="17"/>
      <c r="Q69" s="17">
        <f t="shared" ref="Q69:AF69" si="247">Q12/Q11-1</f>
        <v>5.2404923180527918E-2</v>
      </c>
      <c r="R69" s="17">
        <f t="shared" si="247"/>
        <v>-2.8571838427483232E-2</v>
      </c>
      <c r="S69" s="17">
        <f t="shared" si="247"/>
        <v>2.4185641816504511E-2</v>
      </c>
      <c r="T69" s="17">
        <f t="shared" si="247"/>
        <v>3.1520516957688205E-2</v>
      </c>
      <c r="U69" s="17">
        <f t="shared" si="247"/>
        <v>4.01746392884339E-2</v>
      </c>
      <c r="V69" s="17">
        <f t="shared" si="247"/>
        <v>0.20291204004000019</v>
      </c>
      <c r="W69" s="17">
        <f t="shared" si="247"/>
        <v>6.4240121435559461E-2</v>
      </c>
      <c r="X69" s="17">
        <f t="shared" si="247"/>
        <v>1.4423970607194914E-2</v>
      </c>
      <c r="Y69" s="17">
        <f t="shared" si="247"/>
        <v>4.9793390385783898E-3</v>
      </c>
      <c r="Z69" s="17">
        <f t="shared" si="247"/>
        <v>2.5056656869884009E-2</v>
      </c>
      <c r="AA69" s="17">
        <f t="shared" si="247"/>
        <v>3.3455805694320162E-2</v>
      </c>
      <c r="AB69" s="17">
        <f t="shared" si="247"/>
        <v>2.2501731915100631E-2</v>
      </c>
      <c r="AC69" s="17">
        <f t="shared" si="247"/>
        <v>1.5508606362529598E-2</v>
      </c>
      <c r="AD69" s="17">
        <f t="shared" si="247"/>
        <v>1.6477111744147788E-2</v>
      </c>
      <c r="AE69" s="17">
        <f t="shared" si="247"/>
        <v>0.3603210606946412</v>
      </c>
      <c r="AF69" s="85">
        <f t="shared" si="247"/>
        <v>8.201495882774279E-2</v>
      </c>
      <c r="AG69" s="17"/>
      <c r="AH69" s="17">
        <f t="shared" si="236"/>
        <v>0.98697375601931214</v>
      </c>
      <c r="AI69" s="17">
        <f t="shared" si="236"/>
        <v>6.9596583799722556E-3</v>
      </c>
      <c r="AJ69" s="85">
        <f t="shared" si="236"/>
        <v>0.48936778207665887</v>
      </c>
      <c r="AK69" s="17"/>
      <c r="AL69" s="85">
        <f>AL12/AL11-1</f>
        <v>3.1753796979249627E-2</v>
      </c>
      <c r="AM69" s="17"/>
      <c r="AN69" s="85">
        <f>AN12/AN11-1</f>
        <v>5.7729151155573533E-2</v>
      </c>
      <c r="AO69" s="17"/>
      <c r="AP69" s="85">
        <f>AP12/AP11-1</f>
        <v>0.15010418742070031</v>
      </c>
      <c r="AQ69" s="17"/>
      <c r="AR69" s="17">
        <f t="shared" si="237"/>
        <v>-7.3069618391869096E-2</v>
      </c>
      <c r="AS69" s="17">
        <f t="shared" si="237"/>
        <v>2.9085521977084028E-2</v>
      </c>
      <c r="AT69" s="17">
        <f t="shared" si="237"/>
        <v>1.0493932268386588</v>
      </c>
      <c r="AU69" s="17">
        <f t="shared" si="237"/>
        <v>1.7941524201628312E-2</v>
      </c>
      <c r="AV69" s="17">
        <f t="shared" si="237"/>
        <v>-2.4908743282481938E-2</v>
      </c>
      <c r="AW69" s="85">
        <f t="shared" si="237"/>
        <v>4.0973267609508035E-2</v>
      </c>
      <c r="AX69" s="17"/>
      <c r="AY69" s="17">
        <f t="shared" si="238"/>
        <v>3.7007142810190796E-2</v>
      </c>
      <c r="AZ69" s="17">
        <f t="shared" si="238"/>
        <v>5.422065493313788E-2</v>
      </c>
      <c r="BA69" s="85">
        <f t="shared" si="238"/>
        <v>4.280996945508031E-2</v>
      </c>
      <c r="BB69" s="17"/>
      <c r="BC69" s="17">
        <f t="shared" si="239"/>
        <v>-5.4388908844708039E-3</v>
      </c>
      <c r="BD69" s="17">
        <f t="shared" si="239"/>
        <v>2.6287634447593078E-2</v>
      </c>
      <c r="BE69" s="17">
        <f t="shared" si="239"/>
        <v>6.8176706923453789E-2</v>
      </c>
      <c r="BF69" s="17">
        <f t="shared" si="239"/>
        <v>2.5320730912786749E-2</v>
      </c>
      <c r="BG69" s="85">
        <f t="shared" si="239"/>
        <v>5.6025036722937793E-2</v>
      </c>
      <c r="BH69" s="17"/>
      <c r="BI69" s="17">
        <f t="shared" si="240"/>
        <v>3.1392316229865713E-3</v>
      </c>
      <c r="BJ69" s="17">
        <f t="shared" si="240"/>
        <v>1.9777696277883505E-2</v>
      </c>
      <c r="BK69" s="17">
        <f t="shared" si="240"/>
        <v>2.3321134072891825E-2</v>
      </c>
      <c r="BL69" s="17">
        <f t="shared" si="240"/>
        <v>1.8210959010345418E-2</v>
      </c>
      <c r="BM69" s="85">
        <f t="shared" si="240"/>
        <v>1.9463008032066353E-2</v>
      </c>
      <c r="BN69" s="17"/>
      <c r="BO69" s="17">
        <f t="shared" si="241"/>
        <v>1.7851812603202122E-2</v>
      </c>
      <c r="BP69" s="17">
        <f t="shared" si="241"/>
        <v>4.1614453612711655E-2</v>
      </c>
      <c r="BQ69" s="85">
        <f t="shared" si="241"/>
        <v>3.6242349006192054E-2</v>
      </c>
      <c r="BR69" s="17"/>
      <c r="BS69" s="85">
        <f>BS12/BS11-1</f>
        <v>3.0454992662228619E-2</v>
      </c>
      <c r="BT69" s="17"/>
      <c r="BU69" s="17">
        <f t="shared" si="242"/>
        <v>4.7188152073986966E-2</v>
      </c>
      <c r="BV69" s="17">
        <f t="shared" si="242"/>
        <v>2.6776687913135255E-2</v>
      </c>
      <c r="BW69" s="85">
        <f t="shared" si="242"/>
        <v>3.6646670300272355E-2</v>
      </c>
      <c r="BX69" s="17"/>
      <c r="BY69" s="17">
        <f t="shared" si="243"/>
        <v>3.9914729395716053E-2</v>
      </c>
      <c r="BZ69" s="17">
        <f t="shared" si="243"/>
        <v>9.2164684686593557E-2</v>
      </c>
      <c r="CA69" s="85">
        <f t="shared" si="243"/>
        <v>4.5031570886404637E-2</v>
      </c>
      <c r="CB69" s="17"/>
      <c r="CC69" s="85">
        <f>CC12/CC11-1</f>
        <v>4.6492645746426753E-2</v>
      </c>
      <c r="CD69" s="17"/>
      <c r="CE69" s="85">
        <f>CE12/CE11-1</f>
        <v>4.0077545958480343E-2</v>
      </c>
      <c r="CF69" s="17"/>
      <c r="CG69" s="17">
        <f t="shared" si="244"/>
        <v>3.2695546568637157E-2</v>
      </c>
      <c r="CH69" s="17">
        <f t="shared" si="244"/>
        <v>1.5657911369644673E-2</v>
      </c>
      <c r="CI69" s="17">
        <f t="shared" si="244"/>
        <v>2.4726183979401073E-2</v>
      </c>
      <c r="CJ69" s="85">
        <f t="shared" si="244"/>
        <v>2.3751876753398626E-2</v>
      </c>
      <c r="CK69" s="17"/>
      <c r="CL69" s="85">
        <f>CL12/CL11-1</f>
        <v>5.836688704689541E-2</v>
      </c>
      <c r="CM69" s="17"/>
      <c r="CN69" s="17">
        <f t="shared" si="245"/>
        <v>-1.610724916359918E-2</v>
      </c>
      <c r="CO69" s="17">
        <f t="shared" si="245"/>
        <v>5.7528623232546483E-2</v>
      </c>
      <c r="CP69" s="85">
        <f t="shared" si="245"/>
        <v>5.4860170987594215E-2</v>
      </c>
    </row>
    <row r="70" spans="1:95" ht="13.8" x14ac:dyDescent="0.3">
      <c r="A70" s="10" t="s">
        <v>116</v>
      </c>
      <c r="B70" s="17">
        <f t="shared" si="233"/>
        <v>-6.483946377701888E-3</v>
      </c>
      <c r="C70" s="17">
        <f t="shared" si="233"/>
        <v>5.3284733702284592E-2</v>
      </c>
      <c r="D70" s="17">
        <f t="shared" si="233"/>
        <v>2.3542669403445071E-2</v>
      </c>
      <c r="E70" s="17">
        <f t="shared" si="233"/>
        <v>-5.7411164781813406E-2</v>
      </c>
      <c r="F70" s="85">
        <f t="shared" si="233"/>
        <v>1.7759000034996975E-2</v>
      </c>
      <c r="G70" s="17"/>
      <c r="H70" s="17">
        <f>H13/H12-1</f>
        <v>-0.16112072605246308</v>
      </c>
      <c r="I70" s="17">
        <f>I13/I12-1</f>
        <v>0.28747704742235136</v>
      </c>
      <c r="J70" s="17">
        <f t="shared" si="234"/>
        <v>-0.22770889390681814</v>
      </c>
      <c r="K70" s="17">
        <f t="shared" si="234"/>
        <v>3.1704123889795266E-2</v>
      </c>
      <c r="L70" s="17">
        <f t="shared" si="234"/>
        <v>-5.4348473958242272E-2</v>
      </c>
      <c r="M70" s="17">
        <f t="shared" si="234"/>
        <v>3.2772323168146267E-2</v>
      </c>
      <c r="N70" s="17">
        <f t="shared" si="234"/>
        <v>-2.877787628806916E-2</v>
      </c>
      <c r="O70" s="85">
        <f t="shared" si="234"/>
        <v>2.9356721837218602E-2</v>
      </c>
      <c r="P70" s="17"/>
      <c r="Q70" s="17">
        <f t="shared" ref="Q70:AF70" si="248">Q13/Q12-1</f>
        <v>6.5436063311466786E-2</v>
      </c>
      <c r="R70" s="17">
        <f t="shared" si="248"/>
        <v>6.1517948470691142E-2</v>
      </c>
      <c r="S70" s="17">
        <f t="shared" si="248"/>
        <v>2.7187490203462117E-2</v>
      </c>
      <c r="T70" s="17">
        <f t="shared" si="248"/>
        <v>1.8474514265389708E-2</v>
      </c>
      <c r="U70" s="17">
        <f t="shared" si="248"/>
        <v>4.9361176988086175E-2</v>
      </c>
      <c r="V70" s="17">
        <f t="shared" si="248"/>
        <v>7.3813930399416083E-2</v>
      </c>
      <c r="W70" s="17">
        <f t="shared" si="248"/>
        <v>2.6563194534650281E-2</v>
      </c>
      <c r="X70" s="17">
        <f t="shared" si="248"/>
        <v>3.424295264369448E-2</v>
      </c>
      <c r="Y70" s="17">
        <f t="shared" si="248"/>
        <v>1.3898398688386715E-2</v>
      </c>
      <c r="Z70" s="17">
        <f t="shared" si="248"/>
        <v>4.445594598841085E-3</v>
      </c>
      <c r="AA70" s="17">
        <f t="shared" si="248"/>
        <v>1.7706147648983706E-2</v>
      </c>
      <c r="AB70" s="17">
        <f t="shared" si="248"/>
        <v>8.1377565404550101E-3</v>
      </c>
      <c r="AC70" s="17">
        <f t="shared" si="248"/>
        <v>4.3140326117175887E-2</v>
      </c>
      <c r="AD70" s="17">
        <f t="shared" si="248"/>
        <v>-2.4278149651670411E-2</v>
      </c>
      <c r="AE70" s="17">
        <f t="shared" si="248"/>
        <v>-3.6855203811404058E-2</v>
      </c>
      <c r="AF70" s="85">
        <f t="shared" si="248"/>
        <v>1.886829604128315E-2</v>
      </c>
      <c r="AG70" s="17"/>
      <c r="AH70" s="17">
        <f t="shared" si="236"/>
        <v>-0.22401246408749687</v>
      </c>
      <c r="AI70" s="17">
        <f t="shared" si="236"/>
        <v>1.1757472322005968E-2</v>
      </c>
      <c r="AJ70" s="85">
        <f t="shared" si="236"/>
        <v>-0.14307458764183589</v>
      </c>
      <c r="AK70" s="17"/>
      <c r="AL70" s="85">
        <f>AL13/AL12-1</f>
        <v>3.2772323168146045E-2</v>
      </c>
      <c r="AM70" s="17"/>
      <c r="AN70" s="85">
        <f>AN13/AN12-1</f>
        <v>4.4503250724208909E-2</v>
      </c>
      <c r="AO70" s="17"/>
      <c r="AP70" s="85">
        <f>AP13/AP12-1</f>
        <v>-0.26820384360279403</v>
      </c>
      <c r="AQ70" s="17"/>
      <c r="AR70" s="17">
        <f t="shared" si="237"/>
        <v>8.7500281446821981E-2</v>
      </c>
      <c r="AS70" s="17">
        <f t="shared" si="237"/>
        <v>3.2936540422318306E-2</v>
      </c>
      <c r="AT70" s="17">
        <f t="shared" si="237"/>
        <v>0.17392242118354662</v>
      </c>
      <c r="AU70" s="17">
        <f t="shared" si="237"/>
        <v>2.3813882720720159E-2</v>
      </c>
      <c r="AV70" s="17">
        <f t="shared" si="237"/>
        <v>2.3265853132312886E-2</v>
      </c>
      <c r="AW70" s="85">
        <f t="shared" si="237"/>
        <v>3.8453555892337565E-2</v>
      </c>
      <c r="AX70" s="17"/>
      <c r="AY70" s="17">
        <f t="shared" si="238"/>
        <v>4.378037989206085E-2</v>
      </c>
      <c r="AZ70" s="17">
        <f t="shared" si="238"/>
        <v>5.2710492964596956E-2</v>
      </c>
      <c r="BA70" s="85">
        <f t="shared" si="238"/>
        <v>4.6823740473553421E-2</v>
      </c>
      <c r="BB70" s="17"/>
      <c r="BC70" s="17">
        <f t="shared" si="239"/>
        <v>-1.0107810441409848E-3</v>
      </c>
      <c r="BD70" s="17">
        <f t="shared" si="239"/>
        <v>1.2050393959786021E-2</v>
      </c>
      <c r="BE70" s="17">
        <f t="shared" si="239"/>
        <v>4.3095069772351779E-2</v>
      </c>
      <c r="BF70" s="17">
        <f t="shared" si="239"/>
        <v>3.5862989345897933E-2</v>
      </c>
      <c r="BG70" s="85">
        <f t="shared" si="239"/>
        <v>3.9285158050855751E-2</v>
      </c>
      <c r="BH70" s="17"/>
      <c r="BI70" s="17">
        <f t="shared" si="240"/>
        <v>7.2911744298576053E-3</v>
      </c>
      <c r="BJ70" s="17">
        <f t="shared" si="240"/>
        <v>0.10274563914204715</v>
      </c>
      <c r="BK70" s="17">
        <f t="shared" si="240"/>
        <v>3.4658473145195545E-2</v>
      </c>
      <c r="BL70" s="17">
        <f t="shared" si="240"/>
        <v>2.1139115413647991E-2</v>
      </c>
      <c r="BM70" s="85">
        <f t="shared" si="240"/>
        <v>6.7274501651933161E-2</v>
      </c>
      <c r="BN70" s="17"/>
      <c r="BO70" s="17">
        <f t="shared" si="241"/>
        <v>2.3813987964684813E-2</v>
      </c>
      <c r="BP70" s="17">
        <f t="shared" si="241"/>
        <v>6.2688630434852177E-2</v>
      </c>
      <c r="BQ70" s="85">
        <f t="shared" si="241"/>
        <v>5.4056074939609955E-2</v>
      </c>
      <c r="BR70" s="17"/>
      <c r="BS70" s="85">
        <f>BS13/BS12-1</f>
        <v>4.8765906065248776E-2</v>
      </c>
      <c r="BT70" s="17"/>
      <c r="BU70" s="17">
        <f t="shared" si="242"/>
        <v>3.6804288026221821E-2</v>
      </c>
      <c r="BV70" s="17">
        <f t="shared" si="242"/>
        <v>5.4047881490664862E-2</v>
      </c>
      <c r="BW70" s="85">
        <f t="shared" si="242"/>
        <v>4.5624936640224156E-2</v>
      </c>
      <c r="BX70" s="17"/>
      <c r="BY70" s="17">
        <f t="shared" si="243"/>
        <v>4.7995867763306777E-2</v>
      </c>
      <c r="BZ70" s="17">
        <f t="shared" si="243"/>
        <v>5.8406783443820665E-2</v>
      </c>
      <c r="CA70" s="85">
        <f t="shared" si="243"/>
        <v>4.9061392871866616E-2</v>
      </c>
      <c r="CB70" s="17"/>
      <c r="CC70" s="85">
        <f>CC13/CC12-1</f>
        <v>6.6267609187372623E-2</v>
      </c>
      <c r="CD70" s="17"/>
      <c r="CE70" s="85">
        <f>CE13/CE12-1</f>
        <v>3.5641846912934705E-2</v>
      </c>
      <c r="CF70" s="17"/>
      <c r="CG70" s="17">
        <f t="shared" si="244"/>
        <v>4.2968441970237858E-2</v>
      </c>
      <c r="CH70" s="17">
        <f t="shared" si="244"/>
        <v>2.9246493092514037E-2</v>
      </c>
      <c r="CI70" s="17">
        <f t="shared" si="244"/>
        <v>3.5908807447520896E-2</v>
      </c>
      <c r="CJ70" s="85">
        <f t="shared" si="244"/>
        <v>3.5249701951590051E-2</v>
      </c>
      <c r="CK70" s="17"/>
      <c r="CL70" s="85">
        <f>CL13/CL12-1</f>
        <v>2.8458121757926058E-2</v>
      </c>
      <c r="CM70" s="17"/>
      <c r="CN70" s="17">
        <f>CN13/CN12-1</f>
        <v>0.117451072190772</v>
      </c>
      <c r="CO70" s="17">
        <f t="shared" si="245"/>
        <v>6.0159980558582182E-2</v>
      </c>
      <c r="CP70" s="85">
        <f t="shared" si="245"/>
        <v>3.2080681161257729E-2</v>
      </c>
    </row>
    <row r="71" spans="1:95" ht="13.8" x14ac:dyDescent="0.3">
      <c r="A71" s="106"/>
      <c r="B71" s="17"/>
      <c r="C71" s="17"/>
      <c r="D71" s="17"/>
      <c r="E71" s="17"/>
      <c r="F71" s="85"/>
      <c r="G71" s="17"/>
      <c r="H71" s="17"/>
      <c r="I71" s="17"/>
      <c r="J71" s="17"/>
      <c r="K71" s="17"/>
      <c r="L71" s="17"/>
      <c r="M71" s="17"/>
      <c r="N71" s="17"/>
      <c r="O71" s="85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85"/>
      <c r="AG71" s="17"/>
      <c r="AH71" s="17"/>
      <c r="AI71" s="17"/>
      <c r="AJ71" s="85"/>
      <c r="AK71" s="17"/>
      <c r="AL71" s="85"/>
      <c r="AM71" s="17"/>
      <c r="AN71" s="85"/>
      <c r="AO71" s="17"/>
      <c r="AP71" s="85"/>
      <c r="AQ71" s="17"/>
      <c r="AR71" s="17"/>
      <c r="AS71" s="17"/>
      <c r="AT71" s="17"/>
      <c r="AU71" s="17"/>
      <c r="AV71" s="17"/>
      <c r="AW71" s="85"/>
      <c r="AX71" s="17"/>
      <c r="AY71" s="17"/>
      <c r="AZ71" s="17"/>
      <c r="BA71" s="85"/>
      <c r="BB71" s="17"/>
      <c r="BC71" s="17"/>
      <c r="BD71" s="17"/>
      <c r="BE71" s="17"/>
      <c r="BF71" s="17"/>
      <c r="BG71" s="85"/>
      <c r="BH71" s="17"/>
      <c r="BI71" s="17"/>
      <c r="BJ71" s="17"/>
      <c r="BK71" s="17"/>
      <c r="BL71" s="17"/>
      <c r="BM71" s="85"/>
      <c r="BN71" s="17"/>
      <c r="BO71" s="17"/>
      <c r="BP71" s="17"/>
      <c r="BQ71" s="85"/>
      <c r="BR71" s="17"/>
      <c r="BS71" s="85"/>
      <c r="BT71" s="17"/>
      <c r="BU71" s="17"/>
      <c r="BV71" s="17"/>
      <c r="BW71" s="85"/>
      <c r="BX71" s="17"/>
      <c r="BY71" s="17"/>
      <c r="BZ71" s="17"/>
      <c r="CA71" s="85"/>
      <c r="CB71" s="17"/>
      <c r="CC71" s="85"/>
      <c r="CD71" s="17"/>
      <c r="CE71" s="85"/>
      <c r="CF71" s="17"/>
      <c r="CG71" s="17"/>
      <c r="CH71" s="17"/>
      <c r="CI71" s="17"/>
      <c r="CJ71" s="85"/>
      <c r="CK71" s="17"/>
      <c r="CL71" s="85"/>
      <c r="CM71" s="17"/>
      <c r="CN71" s="17"/>
      <c r="CO71" s="17"/>
      <c r="CP71" s="85"/>
    </row>
    <row r="72" spans="1:95" ht="13.8" x14ac:dyDescent="0.3">
      <c r="A72" s="10"/>
      <c r="B72" s="13"/>
      <c r="C72" s="13"/>
      <c r="D72" s="13"/>
      <c r="E72" s="14"/>
      <c r="F72" s="14"/>
      <c r="G72" s="13"/>
      <c r="H72" s="13"/>
      <c r="I72" s="13"/>
      <c r="J72" s="13"/>
      <c r="K72" s="13"/>
      <c r="L72" s="13"/>
      <c r="M72" s="14"/>
      <c r="N72" s="13"/>
      <c r="O72" s="14"/>
      <c r="P72" s="13"/>
      <c r="Q72" s="13"/>
      <c r="R72" s="13"/>
      <c r="S72" s="13"/>
      <c r="T72" s="14"/>
      <c r="U72" s="13"/>
      <c r="V72" s="13"/>
      <c r="W72" s="13"/>
      <c r="X72" s="14"/>
      <c r="Y72" s="13"/>
      <c r="Z72" s="12"/>
      <c r="AA72" s="13"/>
      <c r="AB72" s="13"/>
      <c r="AC72" s="5"/>
      <c r="AD72" s="5"/>
      <c r="AE72" s="5"/>
      <c r="AF72" s="15"/>
      <c r="AG72" s="12"/>
      <c r="AH72" s="13"/>
      <c r="AI72" s="13"/>
      <c r="AJ72" s="14"/>
      <c r="AK72" s="13"/>
      <c r="AL72" s="14"/>
      <c r="AM72" s="13"/>
      <c r="AN72" s="14"/>
      <c r="AO72" s="14"/>
      <c r="AP72" s="14"/>
      <c r="AQ72" s="13"/>
      <c r="AR72" s="13"/>
      <c r="AS72" s="13"/>
      <c r="AT72" s="13"/>
      <c r="AU72" s="13"/>
      <c r="AV72" s="13"/>
      <c r="AW72" s="14"/>
      <c r="AX72" s="13"/>
      <c r="AY72" s="13"/>
      <c r="AZ72" s="13"/>
      <c r="BA72" s="14"/>
      <c r="BB72" s="13"/>
      <c r="BC72" s="13"/>
      <c r="BD72" s="13"/>
      <c r="BE72" s="13"/>
      <c r="BF72" s="14"/>
      <c r="BG72" s="14"/>
      <c r="BH72" s="14"/>
      <c r="BI72" s="13"/>
      <c r="BJ72" s="13"/>
      <c r="BK72" s="13"/>
      <c r="BL72" s="13"/>
      <c r="BM72" s="14"/>
      <c r="BN72" s="13"/>
      <c r="BO72" s="13"/>
      <c r="BP72" s="13"/>
      <c r="BQ72" s="14"/>
      <c r="BR72" s="13"/>
      <c r="BS72" s="14"/>
    </row>
    <row r="73" spans="1:95" ht="13.8" x14ac:dyDescent="0.3">
      <c r="A73" s="10"/>
      <c r="B73" s="14" t="s">
        <v>19</v>
      </c>
      <c r="C73" s="14"/>
      <c r="D73" s="13"/>
      <c r="E73" s="14"/>
      <c r="F73" s="14"/>
      <c r="G73" s="13"/>
      <c r="H73" s="13"/>
      <c r="I73" s="13"/>
      <c r="J73" s="13"/>
      <c r="K73" s="13"/>
      <c r="L73" s="13"/>
      <c r="M73" s="14"/>
      <c r="N73" s="13"/>
      <c r="O73" s="14"/>
      <c r="P73" s="13"/>
      <c r="Q73" s="13"/>
      <c r="R73" s="13"/>
      <c r="S73" s="13"/>
      <c r="T73" s="14"/>
      <c r="U73" s="13"/>
      <c r="V73" s="13"/>
      <c r="W73" s="13"/>
      <c r="X73" s="14"/>
      <c r="Y73" s="13"/>
      <c r="Z73" s="12"/>
      <c r="AA73" s="13"/>
      <c r="AB73" s="13"/>
      <c r="AC73" s="5"/>
      <c r="AD73" s="5"/>
      <c r="AE73" s="5"/>
      <c r="AF73" s="15"/>
      <c r="AG73" s="12"/>
      <c r="AH73" s="13"/>
      <c r="AI73" s="13"/>
      <c r="AJ73" s="14"/>
      <c r="AK73" s="13"/>
      <c r="AL73" s="14"/>
      <c r="AM73" s="13"/>
      <c r="AN73" s="14"/>
      <c r="AO73" s="14"/>
      <c r="AP73" s="14"/>
      <c r="AQ73" s="13"/>
      <c r="AR73" s="13"/>
      <c r="AS73" s="13"/>
      <c r="AT73" s="13"/>
      <c r="AU73" s="13"/>
      <c r="AV73" s="13"/>
      <c r="AW73" s="14"/>
      <c r="AX73" s="13"/>
      <c r="AY73" s="13"/>
      <c r="AZ73" s="13"/>
      <c r="BA73" s="14"/>
      <c r="BB73" s="13"/>
      <c r="BC73" s="13"/>
      <c r="BD73" s="13"/>
      <c r="BE73" s="13"/>
      <c r="BF73" s="14"/>
      <c r="BG73" s="14"/>
      <c r="BH73" s="14"/>
      <c r="BI73" s="13"/>
      <c r="BJ73" s="13"/>
      <c r="BK73" s="13"/>
      <c r="BL73" s="13"/>
      <c r="BM73" s="14"/>
      <c r="BN73" s="13"/>
      <c r="BO73" s="13"/>
      <c r="BP73" s="13"/>
      <c r="BQ73" s="14"/>
      <c r="BR73" s="13"/>
      <c r="BS73" s="14"/>
    </row>
    <row r="74" spans="1:95" ht="13.8" x14ac:dyDescent="0.3">
      <c r="A74" s="10" t="s">
        <v>10</v>
      </c>
      <c r="B74" s="17">
        <f>B21/B17-1</f>
        <v>-9.1482399806090298E-2</v>
      </c>
      <c r="C74" s="17">
        <f t="shared" ref="C74:BM74" si="249">C21/C17-1</f>
        <v>5.2350888976476551E-2</v>
      </c>
      <c r="D74" s="17">
        <f t="shared" si="249"/>
        <v>-2.1696893258089323E-2</v>
      </c>
      <c r="E74" s="17">
        <f t="shared" si="249"/>
        <v>-3.9640763243978139E-2</v>
      </c>
      <c r="F74" s="85">
        <f t="shared" si="249"/>
        <v>-2.3774048059513997E-2</v>
      </c>
      <c r="G74" s="17"/>
      <c r="H74" s="17">
        <f t="shared" si="249"/>
        <v>0.33659348457881433</v>
      </c>
      <c r="I74" s="17">
        <f t="shared" si="249"/>
        <v>0.25792004483362185</v>
      </c>
      <c r="J74" s="17">
        <f t="shared" si="249"/>
        <v>-0.46332999166523581</v>
      </c>
      <c r="K74" s="17">
        <f t="shared" si="249"/>
        <v>-4.1831872483646393E-2</v>
      </c>
      <c r="L74" s="17">
        <f t="shared" si="249"/>
        <v>-0.32620389756804646</v>
      </c>
      <c r="M74" s="17">
        <f t="shared" si="249"/>
        <v>4.5606016054458909E-2</v>
      </c>
      <c r="N74" s="17">
        <f t="shared" si="249"/>
        <v>3.4224221269793631E-2</v>
      </c>
      <c r="O74" s="85">
        <f t="shared" si="249"/>
        <v>-3.703171691702134E-2</v>
      </c>
      <c r="P74" s="17"/>
      <c r="Q74" s="17">
        <f t="shared" si="249"/>
        <v>0.57853941209974891</v>
      </c>
      <c r="R74" s="17">
        <f t="shared" si="249"/>
        <v>0.28361337113489071</v>
      </c>
      <c r="S74" s="17">
        <f t="shared" si="249"/>
        <v>-1.5134893460208021E-3</v>
      </c>
      <c r="T74" s="17">
        <f t="shared" si="249"/>
        <v>-3.7401748345301411E-2</v>
      </c>
      <c r="U74" s="17">
        <f t="shared" si="249"/>
        <v>-1.2291896571816285E-2</v>
      </c>
      <c r="V74" s="17">
        <f t="shared" si="249"/>
        <v>-3.1275547307196949E-2</v>
      </c>
      <c r="W74" s="17">
        <f t="shared" si="249"/>
        <v>-2.0507266324641948E-2</v>
      </c>
      <c r="X74" s="17">
        <f t="shared" si="249"/>
        <v>-3.2551271518242997E-2</v>
      </c>
      <c r="Y74" s="17">
        <f t="shared" si="249"/>
        <v>-9.319266552637373E-3</v>
      </c>
      <c r="Z74" s="17">
        <f t="shared" si="249"/>
        <v>1.7167552205400449E-2</v>
      </c>
      <c r="AA74" s="17">
        <f t="shared" si="249"/>
        <v>4.9221630474781453E-2</v>
      </c>
      <c r="AB74" s="17">
        <f t="shared" si="249"/>
        <v>-8.8365190279997563E-3</v>
      </c>
      <c r="AC74" s="17">
        <f t="shared" si="249"/>
        <v>3.4938767893416101E-2</v>
      </c>
      <c r="AD74" s="17">
        <f t="shared" si="249"/>
        <v>2.2041415893781391E-2</v>
      </c>
      <c r="AE74" s="17">
        <f t="shared" si="249"/>
        <v>-0.18681955886812751</v>
      </c>
      <c r="AF74" s="85">
        <f t="shared" si="249"/>
        <v>-7.7570866399266913E-3</v>
      </c>
      <c r="AG74" s="17"/>
      <c r="AH74" s="17">
        <f t="shared" si="249"/>
        <v>3.0268652314220885</v>
      </c>
      <c r="AI74" s="17">
        <f t="shared" si="249"/>
        <v>0.16862832015864981</v>
      </c>
      <c r="AJ74" s="85">
        <f t="shared" si="249"/>
        <v>0.99227889298141614</v>
      </c>
      <c r="AK74" s="17"/>
      <c r="AL74" s="85">
        <f t="shared" si="249"/>
        <v>4.5606016054458687E-2</v>
      </c>
      <c r="AM74" s="17"/>
      <c r="AN74" s="85">
        <f t="shared" si="249"/>
        <v>-9.2126949092222299E-2</v>
      </c>
      <c r="AO74" s="17"/>
      <c r="AP74" s="85">
        <f t="shared" ref="AP74:AP112" si="250">AP21/AP17-1</f>
        <v>-0.23827394176591332</v>
      </c>
      <c r="AQ74" s="17"/>
      <c r="AR74" s="17">
        <f t="shared" si="249"/>
        <v>7.1874715560183322E-2</v>
      </c>
      <c r="AS74" s="17">
        <f t="shared" si="249"/>
        <v>6.4047100060353745E-2</v>
      </c>
      <c r="AT74" s="17">
        <f t="shared" si="249"/>
        <v>-7.2663816233100587E-2</v>
      </c>
      <c r="AU74" s="17">
        <f t="shared" si="249"/>
        <v>-6.9576688898517203E-3</v>
      </c>
      <c r="AV74" s="17">
        <f t="shared" si="249"/>
        <v>9.9407984385395665E-3</v>
      </c>
      <c r="AW74" s="85">
        <f t="shared" si="249"/>
        <v>4.5256811586497081E-2</v>
      </c>
      <c r="AX74" s="17"/>
      <c r="AY74" s="17">
        <f t="shared" si="249"/>
        <v>9.1913372974263607E-2</v>
      </c>
      <c r="AZ74" s="17">
        <f t="shared" si="249"/>
        <v>-3.4757006610955599E-2</v>
      </c>
      <c r="BA74" s="85">
        <f t="shared" si="249"/>
        <v>4.615104668115988E-2</v>
      </c>
      <c r="BB74" s="17"/>
      <c r="BC74" s="86">
        <f t="shared" si="249"/>
        <v>-0.10770808845827429</v>
      </c>
      <c r="BD74" s="86">
        <f t="shared" si="249"/>
        <v>-0.11308472191137775</v>
      </c>
      <c r="BE74" s="17">
        <f t="shared" si="249"/>
        <v>6.0998911348702389E-2</v>
      </c>
      <c r="BF74" s="17">
        <f t="shared" si="249"/>
        <v>3.450262005772986E-2</v>
      </c>
      <c r="BG74" s="85">
        <f t="shared" si="249"/>
        <v>2.4642999060719539E-2</v>
      </c>
      <c r="BH74" s="17"/>
      <c r="BI74" s="17">
        <f t="shared" si="249"/>
        <v>-1.8398151453063116E-2</v>
      </c>
      <c r="BJ74" s="17">
        <f t="shared" si="249"/>
        <v>0.18344802106961811</v>
      </c>
      <c r="BK74" s="17">
        <f t="shared" si="249"/>
        <v>0.33085758847053914</v>
      </c>
      <c r="BL74" s="17">
        <f t="shared" si="249"/>
        <v>0.19641805627891973</v>
      </c>
      <c r="BM74" s="85">
        <f t="shared" si="249"/>
        <v>0.23809376121054981</v>
      </c>
      <c r="BN74" s="17"/>
      <c r="BO74" s="17">
        <f t="shared" ref="BO74:CP74" si="251">BO21/BO17-1</f>
        <v>-3.2806063966855148E-2</v>
      </c>
      <c r="BP74" s="17">
        <f t="shared" si="251"/>
        <v>6.3896853156620415E-2</v>
      </c>
      <c r="BQ74" s="85">
        <f t="shared" si="251"/>
        <v>3.7637236783663708E-2</v>
      </c>
      <c r="BR74" s="17"/>
      <c r="BS74" s="85">
        <f t="shared" si="251"/>
        <v>4.7007028874442636E-2</v>
      </c>
      <c r="BT74" s="17"/>
      <c r="BU74" s="17">
        <f t="shared" si="251"/>
        <v>3.2156174040297802E-2</v>
      </c>
      <c r="BV74" s="17">
        <f t="shared" si="251"/>
        <v>2.9312320870858111E-2</v>
      </c>
      <c r="BW74" s="85">
        <f t="shared" si="251"/>
        <v>3.0667429093807597E-2</v>
      </c>
      <c r="BX74" s="17"/>
      <c r="BY74" s="17">
        <f t="shared" si="251"/>
        <v>0.11368683413667013</v>
      </c>
      <c r="BZ74" s="17">
        <f t="shared" si="251"/>
        <v>-5.6666741642094065E-3</v>
      </c>
      <c r="CA74" s="85">
        <f t="shared" si="251"/>
        <v>0.10331153916203251</v>
      </c>
      <c r="CB74" s="17"/>
      <c r="CC74" s="85">
        <f t="shared" si="251"/>
        <v>-0.16592899056265531</v>
      </c>
      <c r="CD74" s="17"/>
      <c r="CE74" s="85">
        <f t="shared" si="251"/>
        <v>4.558327396337436E-3</v>
      </c>
      <c r="CF74" s="17"/>
      <c r="CG74" s="17">
        <f t="shared" si="251"/>
        <v>3.5731092929119024E-2</v>
      </c>
      <c r="CH74" s="17">
        <f t="shared" si="251"/>
        <v>3.6615148221442517E-2</v>
      </c>
      <c r="CI74" s="17">
        <f t="shared" si="251"/>
        <v>5.6790815672098871E-2</v>
      </c>
      <c r="CJ74" s="85">
        <f t="shared" si="251"/>
        <v>5.2254353466645531E-2</v>
      </c>
      <c r="CK74" s="17"/>
      <c r="CL74" s="85">
        <f t="shared" si="251"/>
        <v>4.515015490760721E-3</v>
      </c>
      <c r="CM74" s="17"/>
      <c r="CN74" s="17">
        <f t="shared" si="251"/>
        <v>8.5975641509872025E-2</v>
      </c>
      <c r="CO74" s="17">
        <f t="shared" si="251"/>
        <v>9.6533062790689739E-2</v>
      </c>
      <c r="CP74" s="85">
        <f t="shared" si="251"/>
        <v>7.1032657284413325E-3</v>
      </c>
      <c r="CQ74" s="17"/>
    </row>
    <row r="75" spans="1:95" ht="13.8" x14ac:dyDescent="0.3">
      <c r="A75" s="10" t="s">
        <v>7</v>
      </c>
      <c r="B75" s="17">
        <f t="shared" ref="B75:BM75" si="252">B22/B18-1</f>
        <v>-0.14722815877565121</v>
      </c>
      <c r="C75" s="17">
        <f t="shared" si="252"/>
        <v>4.454428229586882E-2</v>
      </c>
      <c r="D75" s="17">
        <f t="shared" si="252"/>
        <v>-5.4128136005725302E-2</v>
      </c>
      <c r="E75" s="17">
        <f t="shared" si="252"/>
        <v>-3.0424587241899892E-2</v>
      </c>
      <c r="F75" s="85">
        <f t="shared" si="252"/>
        <v>-5.2365001264864874E-2</v>
      </c>
      <c r="G75" s="17"/>
      <c r="H75" s="17">
        <f t="shared" si="252"/>
        <v>9.0193962027911079E-2</v>
      </c>
      <c r="I75" s="17">
        <f t="shared" si="252"/>
        <v>-0.12338289284270365</v>
      </c>
      <c r="J75" s="17">
        <f t="shared" si="252"/>
        <v>-0.33037975151256038</v>
      </c>
      <c r="K75" s="17">
        <f t="shared" si="252"/>
        <v>-5.7488246968568357E-2</v>
      </c>
      <c r="L75" s="17">
        <f t="shared" si="252"/>
        <v>-0.54231084652066885</v>
      </c>
      <c r="M75" s="17">
        <f t="shared" si="252"/>
        <v>6.1288158261975534E-2</v>
      </c>
      <c r="N75" s="17">
        <f t="shared" si="252"/>
        <v>2.1186251505471709E-2</v>
      </c>
      <c r="O75" s="85">
        <f t="shared" si="252"/>
        <v>-6.0263966952640136E-2</v>
      </c>
      <c r="P75" s="17"/>
      <c r="Q75" s="17">
        <f t="shared" si="252"/>
        <v>7.2278280950716756E-2</v>
      </c>
      <c r="R75" s="17">
        <f t="shared" si="252"/>
        <v>0.73669386860102692</v>
      </c>
      <c r="S75" s="17">
        <f t="shared" si="252"/>
        <v>9.9223414748228489E-3</v>
      </c>
      <c r="T75" s="17">
        <f t="shared" si="252"/>
        <v>-2.6636049333707557E-2</v>
      </c>
      <c r="U75" s="17">
        <f t="shared" si="252"/>
        <v>-2.5200974924850628E-2</v>
      </c>
      <c r="V75" s="17">
        <f t="shared" si="252"/>
        <v>-1.918272417197775E-3</v>
      </c>
      <c r="W75" s="17">
        <f t="shared" si="252"/>
        <v>-1.5241383418356125E-2</v>
      </c>
      <c r="X75" s="17">
        <f t="shared" si="252"/>
        <v>-1.571209891088643E-2</v>
      </c>
      <c r="Y75" s="17">
        <f t="shared" si="252"/>
        <v>-0.45253048967762943</v>
      </c>
      <c r="Z75" s="17">
        <f t="shared" si="252"/>
        <v>5.5822182987403934E-3</v>
      </c>
      <c r="AA75" s="17">
        <f t="shared" si="252"/>
        <v>3.6172509417995657E-2</v>
      </c>
      <c r="AB75" s="17">
        <f t="shared" si="252"/>
        <v>-1.9605630176002586E-2</v>
      </c>
      <c r="AC75" s="17">
        <f t="shared" si="252"/>
        <v>2.260361568266922E-2</v>
      </c>
      <c r="AD75" s="17">
        <f t="shared" si="252"/>
        <v>1.0265832336075142E-2</v>
      </c>
      <c r="AE75" s="17">
        <f t="shared" si="252"/>
        <v>-0.49871355189296784</v>
      </c>
      <c r="AF75" s="85">
        <f t="shared" si="252"/>
        <v>-0.17659250269846793</v>
      </c>
      <c r="AG75" s="17"/>
      <c r="AH75" s="17">
        <f t="shared" si="252"/>
        <v>-0.13544971322114296</v>
      </c>
      <c r="AI75" s="17">
        <f t="shared" si="252"/>
        <v>-2.8633647574998644E-2</v>
      </c>
      <c r="AJ75" s="85">
        <f t="shared" si="252"/>
        <v>-0.10627410343846699</v>
      </c>
      <c r="AK75" s="17"/>
      <c r="AL75" s="85">
        <f t="shared" si="252"/>
        <v>6.1288158261975312E-2</v>
      </c>
      <c r="AM75" s="17"/>
      <c r="AN75" s="85">
        <f t="shared" si="252"/>
        <v>-3.0236507750330488E-2</v>
      </c>
      <c r="AO75" s="17"/>
      <c r="AP75" s="85">
        <f t="shared" si="250"/>
        <v>-0.55969344367189311</v>
      </c>
      <c r="AQ75" s="17"/>
      <c r="AR75" s="17">
        <f t="shared" si="252"/>
        <v>4.0924027026408405E-2</v>
      </c>
      <c r="AS75" s="17">
        <f t="shared" si="252"/>
        <v>7.7585847888688164E-3</v>
      </c>
      <c r="AT75" s="17">
        <f t="shared" si="252"/>
        <v>-7.2812352386933732E-2</v>
      </c>
      <c r="AU75" s="17">
        <f t="shared" si="252"/>
        <v>-6.6129678294697403E-3</v>
      </c>
      <c r="AV75" s="17">
        <f t="shared" si="252"/>
        <v>-0.17224929767976094</v>
      </c>
      <c r="AW75" s="85">
        <f t="shared" si="252"/>
        <v>-9.7030872692432935E-3</v>
      </c>
      <c r="AX75" s="17"/>
      <c r="AY75" s="17">
        <f t="shared" si="252"/>
        <v>8.0120391428776694E-2</v>
      </c>
      <c r="AZ75" s="17">
        <f t="shared" si="252"/>
        <v>-3.4947070563807414E-2</v>
      </c>
      <c r="BA75" s="85">
        <f t="shared" si="252"/>
        <v>3.9076368940080597E-2</v>
      </c>
      <c r="BB75" s="17"/>
      <c r="BC75" s="86">
        <f t="shared" si="252"/>
        <v>-0.11927620773770986</v>
      </c>
      <c r="BD75" s="86">
        <f t="shared" si="252"/>
        <v>-0.12554202722706598</v>
      </c>
      <c r="BE75" s="17">
        <f t="shared" si="252"/>
        <v>5.7957224262238594E-2</v>
      </c>
      <c r="BF75" s="17">
        <f t="shared" si="252"/>
        <v>2.0229130055282152E-2</v>
      </c>
      <c r="BG75" s="85">
        <f t="shared" si="252"/>
        <v>1.9135153126304871E-2</v>
      </c>
      <c r="BH75" s="17"/>
      <c r="BI75" s="17">
        <f t="shared" si="252"/>
        <v>-5.7980780948015953E-2</v>
      </c>
      <c r="BJ75" s="17">
        <f t="shared" si="252"/>
        <v>0.17066019619168671</v>
      </c>
      <c r="BK75" s="17">
        <f t="shared" si="252"/>
        <v>0.29752754357183675</v>
      </c>
      <c r="BL75" s="17">
        <f t="shared" si="252"/>
        <v>0.16981375226139783</v>
      </c>
      <c r="BM75" s="85">
        <f t="shared" si="252"/>
        <v>0.21428843602839165</v>
      </c>
      <c r="BN75" s="17"/>
      <c r="BO75" s="17">
        <f t="shared" ref="BO75:CP75" si="253">BO22/BO18-1</f>
        <v>-1.5201620081267686E-2</v>
      </c>
      <c r="BP75" s="17">
        <f t="shared" si="253"/>
        <v>6.719577075451566E-2</v>
      </c>
      <c r="BQ75" s="85">
        <f t="shared" si="253"/>
        <v>4.4967787736188036E-2</v>
      </c>
      <c r="BR75" s="17"/>
      <c r="BS75" s="85">
        <f t="shared" si="253"/>
        <v>3.2076280657950207E-2</v>
      </c>
      <c r="BT75" s="17"/>
      <c r="BU75" s="17">
        <f t="shared" si="253"/>
        <v>1.5397509849117696E-3</v>
      </c>
      <c r="BV75" s="17">
        <f t="shared" si="253"/>
        <v>1.5289390929574598E-2</v>
      </c>
      <c r="BW75" s="85">
        <f t="shared" si="253"/>
        <v>8.6873397391551421E-3</v>
      </c>
      <c r="BX75" s="17"/>
      <c r="BY75" s="17">
        <f t="shared" si="253"/>
        <v>0.15286886815907974</v>
      </c>
      <c r="BZ75" s="17">
        <f t="shared" si="253"/>
        <v>-1.4570127155335122E-2</v>
      </c>
      <c r="CA75" s="85">
        <f t="shared" si="253"/>
        <v>0.13755493949910691</v>
      </c>
      <c r="CB75" s="17"/>
      <c r="CC75" s="85">
        <f t="shared" si="253"/>
        <v>-0.19666597570694944</v>
      </c>
      <c r="CD75" s="17"/>
      <c r="CE75" s="85">
        <f t="shared" si="253"/>
        <v>-0.19243185895887427</v>
      </c>
      <c r="CF75" s="17"/>
      <c r="CG75" s="17">
        <f t="shared" si="253"/>
        <v>-4.4389725052965123E-2</v>
      </c>
      <c r="CH75" s="17">
        <f t="shared" si="253"/>
        <v>4.075505037280247E-2</v>
      </c>
      <c r="CI75" s="17">
        <f t="shared" si="253"/>
        <v>2.4515902613626794E-2</v>
      </c>
      <c r="CJ75" s="85">
        <f t="shared" si="253"/>
        <v>2.0155280777940598E-2</v>
      </c>
      <c r="CK75" s="17"/>
      <c r="CL75" s="85">
        <f t="shared" si="253"/>
        <v>-3.8385854402923192E-2</v>
      </c>
      <c r="CM75" s="17"/>
      <c r="CN75" s="17">
        <f t="shared" si="253"/>
        <v>3.4388766362324796E-2</v>
      </c>
      <c r="CO75" s="17">
        <f t="shared" si="253"/>
        <v>5.8598013938975013E-2</v>
      </c>
      <c r="CP75" s="85">
        <f t="shared" si="253"/>
        <v>-3.6264760271317198E-2</v>
      </c>
      <c r="CQ75" s="17"/>
    </row>
    <row r="76" spans="1:95" ht="13.8" x14ac:dyDescent="0.3">
      <c r="A76" s="10" t="s">
        <v>0</v>
      </c>
      <c r="B76" s="17">
        <f t="shared" ref="B76:BM76" si="254">B23/B19-1</f>
        <v>-0.12786585216008295</v>
      </c>
      <c r="C76" s="17">
        <f t="shared" si="254"/>
        <v>-2.3494022649952484E-3</v>
      </c>
      <c r="D76" s="17">
        <f t="shared" si="254"/>
        <v>-6.5448678723058817E-2</v>
      </c>
      <c r="E76" s="17">
        <f t="shared" si="254"/>
        <v>-1.7948796150300095E-2</v>
      </c>
      <c r="F76" s="85">
        <f t="shared" si="254"/>
        <v>-6.1424430984213907E-2</v>
      </c>
      <c r="G76" s="17"/>
      <c r="H76" s="17">
        <f t="shared" si="254"/>
        <v>0.18561847911781904</v>
      </c>
      <c r="I76" s="17">
        <f t="shared" si="254"/>
        <v>-0.75796603090925041</v>
      </c>
      <c r="J76" s="17">
        <f t="shared" si="254"/>
        <v>-7.8434394090154513E-2</v>
      </c>
      <c r="K76" s="17">
        <f t="shared" si="254"/>
        <v>-0.32016445109310576</v>
      </c>
      <c r="L76" s="17">
        <f t="shared" si="254"/>
        <v>7.0998832649884491E-2</v>
      </c>
      <c r="M76" s="17">
        <f t="shared" si="254"/>
        <v>7.7480995331450808E-2</v>
      </c>
      <c r="N76" s="17">
        <f t="shared" si="254"/>
        <v>1.7847475171764993E-2</v>
      </c>
      <c r="O76" s="85">
        <f t="shared" si="254"/>
        <v>-0.30533356029780434</v>
      </c>
      <c r="P76" s="17"/>
      <c r="Q76" s="17">
        <f t="shared" si="254"/>
        <v>-0.22315251691202997</v>
      </c>
      <c r="R76" s="17">
        <f t="shared" si="254"/>
        <v>0.71546820713042458</v>
      </c>
      <c r="S76" s="17">
        <f t="shared" si="254"/>
        <v>9.3011037918981909E-3</v>
      </c>
      <c r="T76" s="17">
        <f t="shared" si="254"/>
        <v>-2.7498042105491449E-2</v>
      </c>
      <c r="U76" s="17">
        <f t="shared" si="254"/>
        <v>-3.0830465729120182E-2</v>
      </c>
      <c r="V76" s="17">
        <f t="shared" si="254"/>
        <v>-4.1327604907762772E-2</v>
      </c>
      <c r="W76" s="17">
        <f t="shared" si="254"/>
        <v>-7.5641902929956539E-2</v>
      </c>
      <c r="X76" s="17">
        <f t="shared" si="254"/>
        <v>1.3811888229477098E-2</v>
      </c>
      <c r="Y76" s="17">
        <f t="shared" si="254"/>
        <v>-0.4456402683937859</v>
      </c>
      <c r="Z76" s="17">
        <f t="shared" si="254"/>
        <v>6.8905722199383845E-3</v>
      </c>
      <c r="AA76" s="17">
        <f t="shared" si="254"/>
        <v>3.6477888508699818E-2</v>
      </c>
      <c r="AB76" s="17">
        <f t="shared" si="254"/>
        <v>-1.7825395199143279E-2</v>
      </c>
      <c r="AC76" s="17">
        <f t="shared" si="254"/>
        <v>2.3411439165815562E-2</v>
      </c>
      <c r="AD76" s="17">
        <f t="shared" si="254"/>
        <v>1.1450956817727453E-2</v>
      </c>
      <c r="AE76" s="17">
        <f t="shared" si="254"/>
        <v>-0.58739585504557179</v>
      </c>
      <c r="AF76" s="85">
        <f t="shared" si="254"/>
        <v>-0.23898854227748811</v>
      </c>
      <c r="AG76" s="17"/>
      <c r="AH76" s="17">
        <f t="shared" si="254"/>
        <v>-0.326706090990599</v>
      </c>
      <c r="AI76" s="17">
        <f t="shared" si="254"/>
        <v>-0.17097170917486815</v>
      </c>
      <c r="AJ76" s="85">
        <f t="shared" si="254"/>
        <v>-0.28895989520833598</v>
      </c>
      <c r="AK76" s="17"/>
      <c r="AL76" s="85">
        <f t="shared" si="254"/>
        <v>7.7480995331450808E-2</v>
      </c>
      <c r="AM76" s="17"/>
      <c r="AN76" s="85">
        <f t="shared" si="254"/>
        <v>-5.5103623568324878E-2</v>
      </c>
      <c r="AO76" s="17"/>
      <c r="AP76" s="85">
        <f t="shared" si="250"/>
        <v>-0.58966255846375881</v>
      </c>
      <c r="AQ76" s="17"/>
      <c r="AR76" s="17">
        <f t="shared" si="254"/>
        <v>0.11650714847805554</v>
      </c>
      <c r="AS76" s="17">
        <f t="shared" si="254"/>
        <v>-3.1813476765768511E-3</v>
      </c>
      <c r="AT76" s="17">
        <f t="shared" si="254"/>
        <v>-9.629997344991148E-3</v>
      </c>
      <c r="AU76" s="17">
        <f t="shared" si="254"/>
        <v>-6.6225852900454463E-3</v>
      </c>
      <c r="AV76" s="17">
        <f t="shared" si="254"/>
        <v>-0.11765448097628117</v>
      </c>
      <c r="AW76" s="85">
        <f t="shared" si="254"/>
        <v>-5.2656227032457092E-3</v>
      </c>
      <c r="AX76" s="17"/>
      <c r="AY76" s="17">
        <f t="shared" si="254"/>
        <v>5.3349202132105589E-2</v>
      </c>
      <c r="AZ76" s="17">
        <f t="shared" si="254"/>
        <v>-3.4654923115244762E-2</v>
      </c>
      <c r="BA76" s="85">
        <f t="shared" si="254"/>
        <v>2.2776006482030153E-2</v>
      </c>
      <c r="BB76" s="17"/>
      <c r="BC76" s="86">
        <f t="shared" si="254"/>
        <v>-0.12323536952328673</v>
      </c>
      <c r="BD76" s="86">
        <f t="shared" si="254"/>
        <v>-0.13411421083183461</v>
      </c>
      <c r="BE76" s="17">
        <f t="shared" si="254"/>
        <v>7.9151951055627112E-2</v>
      </c>
      <c r="BF76" s="17">
        <f t="shared" si="254"/>
        <v>1.0599193341884749E-2</v>
      </c>
      <c r="BG76" s="85">
        <f t="shared" si="254"/>
        <v>3.1145895123913858E-2</v>
      </c>
      <c r="BH76" s="17"/>
      <c r="BI76" s="17">
        <f t="shared" si="254"/>
        <v>3.1225473600855258E-2</v>
      </c>
      <c r="BJ76" s="17">
        <f t="shared" si="254"/>
        <v>0.2909946312305669</v>
      </c>
      <c r="BK76" s="17">
        <f t="shared" si="254"/>
        <v>0.184594702105223</v>
      </c>
      <c r="BL76" s="17">
        <f t="shared" si="254"/>
        <v>0.15114149048496572</v>
      </c>
      <c r="BM76" s="85">
        <f t="shared" si="254"/>
        <v>0.20430047376446692</v>
      </c>
      <c r="BN76" s="17"/>
      <c r="BO76" s="17">
        <f t="shared" ref="BO76:CP76" si="255">BO23/BO19-1</f>
        <v>4.986093227956423E-2</v>
      </c>
      <c r="BP76" s="17">
        <f t="shared" si="255"/>
        <v>7.2302813826272239E-2</v>
      </c>
      <c r="BQ76" s="85">
        <f t="shared" si="255"/>
        <v>6.6242418925502644E-2</v>
      </c>
      <c r="BR76" s="17"/>
      <c r="BS76" s="85">
        <f t="shared" si="255"/>
        <v>2.1882238387149977E-2</v>
      </c>
      <c r="BT76" s="17"/>
      <c r="BU76" s="17">
        <f t="shared" si="255"/>
        <v>-9.5332359441935299E-3</v>
      </c>
      <c r="BV76" s="17">
        <f t="shared" si="255"/>
        <v>5.8742031134018102E-3</v>
      </c>
      <c r="BW76" s="85">
        <f t="shared" si="255"/>
        <v>-1.5327229669948039E-3</v>
      </c>
      <c r="BX76" s="17"/>
      <c r="BY76" s="17">
        <f t="shared" si="255"/>
        <v>0.11094363393436368</v>
      </c>
      <c r="BZ76" s="17">
        <f t="shared" si="255"/>
        <v>-9.0026506806205608E-3</v>
      </c>
      <c r="CA76" s="85">
        <f t="shared" si="255"/>
        <v>0.10051158960404538</v>
      </c>
      <c r="CB76" s="17"/>
      <c r="CC76" s="85">
        <f t="shared" si="255"/>
        <v>-0.16264685935706702</v>
      </c>
      <c r="CD76" s="17"/>
      <c r="CE76" s="85">
        <f t="shared" si="255"/>
        <v>6.9277830735979151E-2</v>
      </c>
      <c r="CF76" s="17"/>
      <c r="CG76" s="17">
        <f t="shared" si="255"/>
        <v>-4.803181938199963E-2</v>
      </c>
      <c r="CH76" s="17">
        <f t="shared" si="255"/>
        <v>5.3158291453501594E-2</v>
      </c>
      <c r="CI76" s="17">
        <f t="shared" si="255"/>
        <v>2.6483654320927918E-3</v>
      </c>
      <c r="CJ76" s="85">
        <f t="shared" si="255"/>
        <v>4.1889842534534871E-3</v>
      </c>
      <c r="CK76" s="17"/>
      <c r="CL76" s="85">
        <f t="shared" si="255"/>
        <v>-0.10723101609923491</v>
      </c>
      <c r="CM76" s="17"/>
      <c r="CN76" s="17">
        <f t="shared" si="255"/>
        <v>2.7788241206008202E-2</v>
      </c>
      <c r="CO76" s="17">
        <f t="shared" si="255"/>
        <v>-4.0880532148826032E-2</v>
      </c>
      <c r="CP76" s="85">
        <f t="shared" si="255"/>
        <v>-0.1019645321272602</v>
      </c>
      <c r="CQ76" s="17"/>
    </row>
    <row r="77" spans="1:95" ht="13.8" x14ac:dyDescent="0.3">
      <c r="A77" s="10" t="s">
        <v>1</v>
      </c>
      <c r="B77" s="17">
        <f t="shared" ref="B77:BM77" si="256">B24/B20-1</f>
        <v>-3.0113319453666465E-2</v>
      </c>
      <c r="C77" s="17">
        <f t="shared" si="256"/>
        <v>9.254892945112192E-2</v>
      </c>
      <c r="D77" s="17">
        <f t="shared" si="256"/>
        <v>2.9715279557542607E-2</v>
      </c>
      <c r="E77" s="17">
        <f t="shared" si="256"/>
        <v>-2.1693488047380693E-3</v>
      </c>
      <c r="F77" s="85">
        <f t="shared" si="256"/>
        <v>2.6394613889431318E-2</v>
      </c>
      <c r="G77" s="17"/>
      <c r="H77" s="17">
        <f t="shared" si="256"/>
        <v>0.25260009533477223</v>
      </c>
      <c r="I77" s="17">
        <f t="shared" si="256"/>
        <v>-0.6072086459383732</v>
      </c>
      <c r="J77" s="17">
        <f t="shared" si="256"/>
        <v>0.13305138253425675</v>
      </c>
      <c r="K77" s="17">
        <f t="shared" si="256"/>
        <v>-0.21035013478435205</v>
      </c>
      <c r="L77" s="17">
        <f t="shared" si="256"/>
        <v>1.351406302948166E-2</v>
      </c>
      <c r="M77" s="17">
        <f t="shared" si="256"/>
        <v>0.10093706869518115</v>
      </c>
      <c r="N77" s="17">
        <f t="shared" si="256"/>
        <v>1.7041936619486719E-2</v>
      </c>
      <c r="O77" s="85">
        <f t="shared" si="256"/>
        <v>-0.20223934922459963</v>
      </c>
      <c r="P77" s="17"/>
      <c r="Q77" s="17">
        <f t="shared" si="256"/>
        <v>-4.2251383079205951E-2</v>
      </c>
      <c r="R77" s="17">
        <f t="shared" si="256"/>
        <v>0.59970847831885088</v>
      </c>
      <c r="S77" s="17">
        <f t="shared" si="256"/>
        <v>9.379972123650715E-3</v>
      </c>
      <c r="T77" s="17">
        <f t="shared" si="256"/>
        <v>-2.7689725074241833E-2</v>
      </c>
      <c r="U77" s="17">
        <f t="shared" si="256"/>
        <v>-3.1058712939796007E-2</v>
      </c>
      <c r="V77" s="17">
        <f t="shared" si="256"/>
        <v>-8.648975795454672E-2</v>
      </c>
      <c r="W77" s="17">
        <f t="shared" si="256"/>
        <v>-3.52356506377971E-3</v>
      </c>
      <c r="X77" s="17">
        <f t="shared" si="256"/>
        <v>-6.7532916795086884E-2</v>
      </c>
      <c r="Y77" s="17">
        <f t="shared" si="256"/>
        <v>0.43992347209939875</v>
      </c>
      <c r="Z77" s="17">
        <f t="shared" si="256"/>
        <v>7.0970565384917972E-3</v>
      </c>
      <c r="AA77" s="17">
        <f t="shared" si="256"/>
        <v>3.5700824661573094E-2</v>
      </c>
      <c r="AB77" s="17">
        <f t="shared" si="256"/>
        <v>-1.7134621718607246E-2</v>
      </c>
      <c r="AC77" s="17">
        <f t="shared" si="256"/>
        <v>2.3122412041742368E-2</v>
      </c>
      <c r="AD77" s="17">
        <f t="shared" si="256"/>
        <v>1.1534312039818806E-2</v>
      </c>
      <c r="AE77" s="17">
        <f t="shared" si="256"/>
        <v>-0.59759988645598128</v>
      </c>
      <c r="AF77" s="85">
        <f t="shared" si="256"/>
        <v>-0.16950581572548573</v>
      </c>
      <c r="AG77" s="17"/>
      <c r="AH77" s="17">
        <f t="shared" si="256"/>
        <v>0.99311408935552969</v>
      </c>
      <c r="AI77" s="17">
        <f t="shared" si="256"/>
        <v>-0.15947817597407699</v>
      </c>
      <c r="AJ77" s="85">
        <f t="shared" si="256"/>
        <v>0.4785649766375939</v>
      </c>
      <c r="AK77" s="17"/>
      <c r="AL77" s="85">
        <f t="shared" si="256"/>
        <v>0.1009370686951816</v>
      </c>
      <c r="AM77" s="17"/>
      <c r="AN77" s="85">
        <f t="shared" si="256"/>
        <v>4.6460748425018128E-2</v>
      </c>
      <c r="AO77" s="17"/>
      <c r="AP77" s="85">
        <f t="shared" si="250"/>
        <v>-0.68843399872634414</v>
      </c>
      <c r="AQ77" s="17"/>
      <c r="AR77" s="17">
        <f t="shared" si="256"/>
        <v>0.13269112962453811</v>
      </c>
      <c r="AS77" s="17">
        <f t="shared" si="256"/>
        <v>7.1418323234657688E-3</v>
      </c>
      <c r="AT77" s="17">
        <f t="shared" si="256"/>
        <v>-1.9173162181804093E-2</v>
      </c>
      <c r="AU77" s="17">
        <f t="shared" si="256"/>
        <v>-6.6322326520891206E-3</v>
      </c>
      <c r="AV77" s="17">
        <f t="shared" si="256"/>
        <v>-2.6494686571649106E-2</v>
      </c>
      <c r="AW77" s="85">
        <f t="shared" si="256"/>
        <v>9.7074767684564023E-3</v>
      </c>
      <c r="AX77" s="17"/>
      <c r="AY77" s="17">
        <f t="shared" si="256"/>
        <v>5.659109502198123E-2</v>
      </c>
      <c r="AZ77" s="17">
        <f t="shared" si="256"/>
        <v>-4.2436022792445516E-2</v>
      </c>
      <c r="BA77" s="85">
        <f t="shared" si="256"/>
        <v>2.3048163749445294E-2</v>
      </c>
      <c r="BB77" s="17"/>
      <c r="BC77" s="86">
        <f t="shared" si="256"/>
        <v>-0.12577077576443263</v>
      </c>
      <c r="BD77" s="86">
        <f t="shared" si="256"/>
        <v>-0.13881481748552194</v>
      </c>
      <c r="BE77" s="17">
        <f t="shared" si="256"/>
        <v>8.9572452987170648E-2</v>
      </c>
      <c r="BF77" s="17">
        <f t="shared" si="256"/>
        <v>5.6003095524979063E-3</v>
      </c>
      <c r="BG77" s="85">
        <f t="shared" si="256"/>
        <v>3.6924136706947941E-2</v>
      </c>
      <c r="BH77" s="17"/>
      <c r="BI77" s="17">
        <f t="shared" si="256"/>
        <v>-6.9932543250375345E-2</v>
      </c>
      <c r="BJ77" s="17">
        <f t="shared" si="256"/>
        <v>0.17990122036257516</v>
      </c>
      <c r="BK77" s="17">
        <f t="shared" si="256"/>
        <v>-8.9026185519811563E-3</v>
      </c>
      <c r="BL77" s="17">
        <f t="shared" si="256"/>
        <v>0.13508588612833017</v>
      </c>
      <c r="BM77" s="85">
        <f t="shared" si="256"/>
        <v>6.768582062546824E-2</v>
      </c>
      <c r="BN77" s="17"/>
      <c r="BO77" s="17">
        <f t="shared" ref="BO77:CP77" si="257">BO24/BO20-1</f>
        <v>7.0122326971536086E-2</v>
      </c>
      <c r="BP77" s="17">
        <f t="shared" si="257"/>
        <v>8.9168389067955323E-2</v>
      </c>
      <c r="BQ77" s="85">
        <f t="shared" si="257"/>
        <v>8.3903735460410855E-2</v>
      </c>
      <c r="BR77" s="17"/>
      <c r="BS77" s="85">
        <f t="shared" si="257"/>
        <v>1.6403122165647543E-2</v>
      </c>
      <c r="BT77" s="17"/>
      <c r="BU77" s="17">
        <f t="shared" si="257"/>
        <v>-6.3451786460311244E-3</v>
      </c>
      <c r="BV77" s="17">
        <f t="shared" si="257"/>
        <v>1.0575062662598889E-3</v>
      </c>
      <c r="BW77" s="85">
        <f t="shared" si="257"/>
        <v>-2.4878486133567135E-3</v>
      </c>
      <c r="BX77" s="17"/>
      <c r="BY77" s="17">
        <f t="shared" si="257"/>
        <v>-1.4648931359443451E-2</v>
      </c>
      <c r="BZ77" s="17">
        <f t="shared" si="257"/>
        <v>-1.4441465424990918E-2</v>
      </c>
      <c r="CA77" s="85">
        <f t="shared" si="257"/>
        <v>-1.4631549102946173E-2</v>
      </c>
      <c r="CB77" s="17"/>
      <c r="CC77" s="85">
        <f t="shared" si="257"/>
        <v>3.0155619249692789E-2</v>
      </c>
      <c r="CD77" s="17"/>
      <c r="CE77" s="85">
        <f t="shared" si="257"/>
        <v>5.7565954642232242E-2</v>
      </c>
      <c r="CF77" s="17"/>
      <c r="CG77" s="17">
        <f t="shared" si="257"/>
        <v>-4.2241277170996461E-2</v>
      </c>
      <c r="CH77" s="17">
        <f t="shared" si="257"/>
        <v>6.5282161697147068E-2</v>
      </c>
      <c r="CI77" s="17">
        <f t="shared" si="257"/>
        <v>3.4809366433519173E-5</v>
      </c>
      <c r="CJ77" s="85">
        <f t="shared" si="257"/>
        <v>4.1608072624399473E-3</v>
      </c>
      <c r="CK77" s="17"/>
      <c r="CL77" s="85">
        <f t="shared" si="257"/>
        <v>-6.2994111788960083E-2</v>
      </c>
      <c r="CM77" s="17"/>
      <c r="CN77" s="17">
        <f t="shared" si="257"/>
        <v>2.0589765763090684E-2</v>
      </c>
      <c r="CO77" s="17">
        <f t="shared" si="257"/>
        <v>-5.873029683751585E-3</v>
      </c>
      <c r="CP77" s="85">
        <f t="shared" si="257"/>
        <v>-5.9783371488144832E-2</v>
      </c>
      <c r="CQ77" s="17"/>
    </row>
    <row r="78" spans="1:95" ht="13.8" x14ac:dyDescent="0.3">
      <c r="A78" s="10" t="s">
        <v>14</v>
      </c>
      <c r="B78" s="17">
        <f t="shared" ref="B78:BM78" si="258">B25/B21-1</f>
        <v>0.16788251577905178</v>
      </c>
      <c r="C78" s="17">
        <f t="shared" si="258"/>
        <v>0.11044757781956949</v>
      </c>
      <c r="D78" s="17">
        <f t="shared" si="258"/>
        <v>0.13790700017918156</v>
      </c>
      <c r="E78" s="17">
        <f t="shared" si="258"/>
        <v>1.6925176378043361E-2</v>
      </c>
      <c r="F78" s="85">
        <f t="shared" si="258"/>
        <v>0.12649300390302165</v>
      </c>
      <c r="G78" s="17"/>
      <c r="H78" s="17">
        <f t="shared" si="258"/>
        <v>-9.8447386219259414E-2</v>
      </c>
      <c r="I78" s="17">
        <f t="shared" si="258"/>
        <v>-0.15999345904926654</v>
      </c>
      <c r="J78" s="17">
        <f t="shared" si="258"/>
        <v>0.1668580387170604</v>
      </c>
      <c r="K78" s="17">
        <f t="shared" si="258"/>
        <v>-5.6647355959462131E-2</v>
      </c>
      <c r="L78" s="17">
        <f t="shared" si="258"/>
        <v>0.67336743474519523</v>
      </c>
      <c r="M78" s="17">
        <f t="shared" si="258"/>
        <v>9.7646893845833249E-2</v>
      </c>
      <c r="N78" s="17">
        <f t="shared" si="258"/>
        <v>2.116876688883651E-2</v>
      </c>
      <c r="O78" s="85">
        <f t="shared" si="258"/>
        <v>-4.881073486394949E-2</v>
      </c>
      <c r="P78" s="17"/>
      <c r="Q78" s="17">
        <f t="shared" si="258"/>
        <v>-0.11963666598685319</v>
      </c>
      <c r="R78" s="17">
        <f t="shared" si="258"/>
        <v>0.34645405611929547</v>
      </c>
      <c r="S78" s="17">
        <f t="shared" si="258"/>
        <v>5.8624418250843302E-3</v>
      </c>
      <c r="T78" s="17">
        <f t="shared" si="258"/>
        <v>-3.1349322155079573E-2</v>
      </c>
      <c r="U78" s="17">
        <f t="shared" si="258"/>
        <v>-2.7023912130569205E-2</v>
      </c>
      <c r="V78" s="17">
        <f t="shared" si="258"/>
        <v>-2.9700003048139467E-2</v>
      </c>
      <c r="W78" s="17">
        <f t="shared" si="258"/>
        <v>-6.3673128577559357E-3</v>
      </c>
      <c r="X78" s="17">
        <f t="shared" si="258"/>
        <v>-9.1685664085678797E-2</v>
      </c>
      <c r="Y78" s="17">
        <f t="shared" si="258"/>
        <v>0.25652443887172516</v>
      </c>
      <c r="Z78" s="17">
        <f t="shared" si="258"/>
        <v>8.9221461870674368E-3</v>
      </c>
      <c r="AA78" s="17">
        <f t="shared" si="258"/>
        <v>3.6636162450451204E-2</v>
      </c>
      <c r="AB78" s="17">
        <f t="shared" si="258"/>
        <v>-1.4877991226856624E-2</v>
      </c>
      <c r="AC78" s="17">
        <f t="shared" si="258"/>
        <v>2.4499220512105957E-2</v>
      </c>
      <c r="AD78" s="17">
        <f t="shared" si="258"/>
        <v>1.3248163901923515E-2</v>
      </c>
      <c r="AE78" s="17">
        <f t="shared" si="258"/>
        <v>-0.4550659900956513</v>
      </c>
      <c r="AF78" s="85">
        <f t="shared" si="258"/>
        <v>-7.8021247998399268E-2</v>
      </c>
      <c r="AG78" s="17"/>
      <c r="AH78" s="17">
        <f t="shared" si="258"/>
        <v>-0.28092509670952159</v>
      </c>
      <c r="AI78" s="17">
        <f t="shared" si="258"/>
        <v>0.26456405754317514</v>
      </c>
      <c r="AJ78" s="85">
        <f t="shared" si="258"/>
        <v>-5.3158363178951507E-2</v>
      </c>
      <c r="AK78" s="17"/>
      <c r="AL78" s="85">
        <f t="shared" si="258"/>
        <v>9.7646893845833249E-2</v>
      </c>
      <c r="AM78" s="17"/>
      <c r="AN78" s="85">
        <f t="shared" si="258"/>
        <v>0.21746404904202121</v>
      </c>
      <c r="AO78" s="17"/>
      <c r="AP78" s="85">
        <f t="shared" si="250"/>
        <v>-0.23813715958121284</v>
      </c>
      <c r="AQ78" s="17"/>
      <c r="AR78" s="17">
        <f t="shared" si="258"/>
        <v>0.4502682046665647</v>
      </c>
      <c r="AS78" s="17">
        <f t="shared" si="258"/>
        <v>6.5974619132773471E-2</v>
      </c>
      <c r="AT78" s="17">
        <f t="shared" si="258"/>
        <v>5.3425560552283757E-2</v>
      </c>
      <c r="AU78" s="17">
        <f t="shared" si="258"/>
        <v>-8.0951690942365762E-3</v>
      </c>
      <c r="AV78" s="17">
        <f t="shared" si="258"/>
        <v>7.7412637535652529E-2</v>
      </c>
      <c r="AW78" s="85">
        <f t="shared" si="258"/>
        <v>8.4514584551971028E-2</v>
      </c>
      <c r="AX78" s="17"/>
      <c r="AY78" s="17">
        <f t="shared" si="258"/>
        <v>6.6784961237257523E-2</v>
      </c>
      <c r="AZ78" s="17">
        <f t="shared" si="258"/>
        <v>-2.9179697830708506E-2</v>
      </c>
      <c r="BA78" s="85">
        <f t="shared" si="258"/>
        <v>3.4796996393739121E-2</v>
      </c>
      <c r="BB78" s="17"/>
      <c r="BC78" s="86">
        <f t="shared" si="258"/>
        <v>-0.12483920898995937</v>
      </c>
      <c r="BD78" s="86">
        <f t="shared" si="258"/>
        <v>-0.13780600255076025</v>
      </c>
      <c r="BE78" s="17">
        <f t="shared" si="258"/>
        <v>5.3291924726859952E-2</v>
      </c>
      <c r="BF78" s="17">
        <f t="shared" si="258"/>
        <v>7.3868382917716691E-3</v>
      </c>
      <c r="BG78" s="85">
        <f t="shared" si="258"/>
        <v>1.5585550356319366E-2</v>
      </c>
      <c r="BH78" s="17"/>
      <c r="BI78" s="17">
        <f t="shared" si="258"/>
        <v>4.5322081160560135E-2</v>
      </c>
      <c r="BJ78" s="17">
        <f t="shared" si="258"/>
        <v>0.83808436182012724</v>
      </c>
      <c r="BK78" s="17">
        <f t="shared" si="258"/>
        <v>-0.25805023839514651</v>
      </c>
      <c r="BL78" s="17">
        <f t="shared" si="258"/>
        <v>0.13075540096797966</v>
      </c>
      <c r="BM78" s="85">
        <f t="shared" si="258"/>
        <v>0.18390826410812933</v>
      </c>
      <c r="BN78" s="17"/>
      <c r="BO78" s="17">
        <f t="shared" ref="BO78:CP78" si="259">BO25/BO21-1</f>
        <v>7.7348742992569663E-2</v>
      </c>
      <c r="BP78" s="17">
        <f t="shared" si="259"/>
        <v>8.3966912972738061E-2</v>
      </c>
      <c r="BQ78" s="85">
        <f t="shared" si="259"/>
        <v>8.2291758983682461E-2</v>
      </c>
      <c r="BR78" s="17"/>
      <c r="BS78" s="85">
        <f t="shared" si="259"/>
        <v>1.7807415948587479E-2</v>
      </c>
      <c r="BT78" s="17"/>
      <c r="BU78" s="17">
        <f t="shared" si="259"/>
        <v>5.517841216804209E-3</v>
      </c>
      <c r="BV78" s="17">
        <f t="shared" si="259"/>
        <v>2.987134394678348E-3</v>
      </c>
      <c r="BW78" s="85">
        <f t="shared" si="259"/>
        <v>4.1947688896686319E-3</v>
      </c>
      <c r="BX78" s="17"/>
      <c r="BY78" s="17">
        <f t="shared" si="259"/>
        <v>4.6357959330878495E-2</v>
      </c>
      <c r="BZ78" s="17">
        <f t="shared" si="259"/>
        <v>3.140359336511156E-2</v>
      </c>
      <c r="CA78" s="85">
        <f t="shared" si="259"/>
        <v>4.5186392404111819E-2</v>
      </c>
      <c r="CB78" s="17"/>
      <c r="CC78" s="85">
        <f t="shared" si="259"/>
        <v>0.26568955946309858</v>
      </c>
      <c r="CD78" s="17"/>
      <c r="CE78" s="85">
        <f t="shared" si="259"/>
        <v>0.13203139184705392</v>
      </c>
      <c r="CF78" s="17"/>
      <c r="CG78" s="17">
        <f t="shared" si="259"/>
        <v>-4.416972648136086E-2</v>
      </c>
      <c r="CH78" s="17">
        <f t="shared" si="259"/>
        <v>7.056549549678004E-2</v>
      </c>
      <c r="CI78" s="17">
        <f t="shared" si="259"/>
        <v>-2.1706959162981487E-3</v>
      </c>
      <c r="CJ78" s="85">
        <f t="shared" si="259"/>
        <v>2.923839888194113E-3</v>
      </c>
      <c r="CK78" s="17"/>
      <c r="CL78" s="85">
        <f t="shared" si="259"/>
        <v>3.7362694752563597E-2</v>
      </c>
      <c r="CM78" s="17"/>
      <c r="CN78" s="17">
        <f t="shared" si="259"/>
        <v>-2.0213363537332829E-2</v>
      </c>
      <c r="CO78" s="17">
        <f t="shared" si="259"/>
        <v>-5.1719813802631465E-2</v>
      </c>
      <c r="CP78" s="85">
        <f t="shared" si="259"/>
        <v>3.569606397555436E-2</v>
      </c>
      <c r="CQ78" s="17"/>
    </row>
    <row r="79" spans="1:95" ht="13.8" x14ac:dyDescent="0.3">
      <c r="A79" s="10" t="s">
        <v>7</v>
      </c>
      <c r="B79" s="17">
        <f t="shared" ref="B79:BM79" si="260">B26/B22-1</f>
        <v>0.2777626073157593</v>
      </c>
      <c r="C79" s="17">
        <f t="shared" si="260"/>
        <v>0.15888716485444876</v>
      </c>
      <c r="D79" s="17">
        <f t="shared" si="260"/>
        <v>0.21403180571500191</v>
      </c>
      <c r="E79" s="17">
        <f t="shared" si="260"/>
        <v>2.6438452013606062E-2</v>
      </c>
      <c r="F79" s="85">
        <f t="shared" si="260"/>
        <v>0.19638901781264795</v>
      </c>
      <c r="G79" s="17"/>
      <c r="H79" s="17">
        <f t="shared" si="260"/>
        <v>-0.30499825748095077</v>
      </c>
      <c r="I79" s="17">
        <f t="shared" si="260"/>
        <v>-0.27211890003174122</v>
      </c>
      <c r="J79" s="17">
        <f t="shared" si="260"/>
        <v>0.62691216858757404</v>
      </c>
      <c r="K79" s="17">
        <f t="shared" si="260"/>
        <v>-0.10788657853934747</v>
      </c>
      <c r="L79" s="17">
        <f t="shared" si="260"/>
        <v>0.58774927829578072</v>
      </c>
      <c r="M79" s="17">
        <f t="shared" si="260"/>
        <v>8.5308943579099239E-2</v>
      </c>
      <c r="N79" s="17">
        <f t="shared" si="260"/>
        <v>3.2615104379941862E-2</v>
      </c>
      <c r="O79" s="85">
        <f t="shared" si="260"/>
        <v>-0.10138982762559123</v>
      </c>
      <c r="P79" s="17"/>
      <c r="Q79" s="17">
        <f t="shared" si="260"/>
        <v>-3.5600982239666568E-2</v>
      </c>
      <c r="R79" s="17">
        <f t="shared" si="260"/>
        <v>0.12640666788945398</v>
      </c>
      <c r="S79" s="17">
        <f t="shared" si="260"/>
        <v>-1.7891201117187783E-2</v>
      </c>
      <c r="T79" s="17">
        <f t="shared" si="260"/>
        <v>-5.4493555047896991E-2</v>
      </c>
      <c r="U79" s="17">
        <f t="shared" si="260"/>
        <v>-1.4096496593458907E-2</v>
      </c>
      <c r="V79" s="17">
        <f t="shared" si="260"/>
        <v>1.654195946355741E-2</v>
      </c>
      <c r="W79" s="17">
        <f t="shared" si="260"/>
        <v>-4.6311346738382997E-2</v>
      </c>
      <c r="X79" s="17">
        <f t="shared" si="260"/>
        <v>-0.10354336116072227</v>
      </c>
      <c r="Y79" s="17">
        <f t="shared" si="260"/>
        <v>5.3768735059611661E-3</v>
      </c>
      <c r="Z79" s="17">
        <f t="shared" si="260"/>
        <v>2.3632429740342742E-2</v>
      </c>
      <c r="AA79" s="17">
        <f t="shared" si="260"/>
        <v>5.084236440318568E-2</v>
      </c>
      <c r="AB79" s="17">
        <f t="shared" si="260"/>
        <v>-4.6726234287142177E-5</v>
      </c>
      <c r="AC79" s="17">
        <f t="shared" si="260"/>
        <v>3.8973789052961338E-2</v>
      </c>
      <c r="AD79" s="17">
        <f t="shared" si="260"/>
        <v>2.7905316551777304E-2</v>
      </c>
      <c r="AE79" s="17">
        <f t="shared" si="260"/>
        <v>0.13035950381979866</v>
      </c>
      <c r="AF79" s="85">
        <f t="shared" si="260"/>
        <v>3.06358711125434E-2</v>
      </c>
      <c r="AG79" s="17"/>
      <c r="AH79" s="17">
        <f t="shared" si="260"/>
        <v>-0.47787180992507594</v>
      </c>
      <c r="AI79" s="17">
        <f t="shared" si="260"/>
        <v>0.46445617864369115</v>
      </c>
      <c r="AJ79" s="85">
        <f t="shared" si="260"/>
        <v>-0.19812562778618481</v>
      </c>
      <c r="AK79" s="17"/>
      <c r="AL79" s="85">
        <f t="shared" si="260"/>
        <v>8.5308943579099461E-2</v>
      </c>
      <c r="AM79" s="17"/>
      <c r="AN79" s="85">
        <f t="shared" si="260"/>
        <v>0.37161367984262217</v>
      </c>
      <c r="AO79" s="17"/>
      <c r="AP79" s="85">
        <f t="shared" si="250"/>
        <v>0.34460661756290389</v>
      </c>
      <c r="AQ79" s="17"/>
      <c r="AR79" s="17">
        <f t="shared" si="260"/>
        <v>-2.6199236189885511E-2</v>
      </c>
      <c r="AS79" s="17">
        <f t="shared" si="260"/>
        <v>9.1053973538677502E-2</v>
      </c>
      <c r="AT79" s="17">
        <f t="shared" si="260"/>
        <v>7.3346793643963348E-2</v>
      </c>
      <c r="AU79" s="17">
        <f t="shared" si="260"/>
        <v>-8.1048624771196121E-3</v>
      </c>
      <c r="AV79" s="17">
        <f t="shared" si="260"/>
        <v>0.10912439571535892</v>
      </c>
      <c r="AW79" s="85">
        <f t="shared" si="260"/>
        <v>7.2090069038736049E-2</v>
      </c>
      <c r="AX79" s="17"/>
      <c r="AY79" s="17">
        <f t="shared" si="260"/>
        <v>7.8295671316481075E-2</v>
      </c>
      <c r="AZ79" s="17">
        <f t="shared" si="260"/>
        <v>-2.3929530497925566E-2</v>
      </c>
      <c r="BA79" s="85">
        <f t="shared" si="260"/>
        <v>4.4430051798957759E-2</v>
      </c>
      <c r="BB79" s="17"/>
      <c r="BC79" s="86">
        <f t="shared" si="260"/>
        <v>-0.11484879497639311</v>
      </c>
      <c r="BD79" s="86">
        <f t="shared" si="260"/>
        <v>-0.1299780296593217</v>
      </c>
      <c r="BE79" s="17">
        <f t="shared" si="260"/>
        <v>8.8433557316256239E-2</v>
      </c>
      <c r="BF79" s="17">
        <f t="shared" si="260"/>
        <v>1.7271888390464341E-2</v>
      </c>
      <c r="BG79" s="85">
        <f t="shared" si="260"/>
        <v>4.3511327081021678E-2</v>
      </c>
      <c r="BH79" s="17"/>
      <c r="BI79" s="17">
        <f t="shared" si="260"/>
        <v>-5.4812021698196323E-2</v>
      </c>
      <c r="BJ79" s="17">
        <f t="shared" si="260"/>
        <v>0.75584479776196445</v>
      </c>
      <c r="BK79" s="17">
        <f t="shared" si="260"/>
        <v>-0.38048676943157322</v>
      </c>
      <c r="BL79" s="17">
        <f t="shared" si="260"/>
        <v>0.12037166641978314</v>
      </c>
      <c r="BM79" s="85">
        <f t="shared" si="260"/>
        <v>8.10062569692509E-2</v>
      </c>
      <c r="BN79" s="17"/>
      <c r="BO79" s="17">
        <f t="shared" ref="BO79:CP79" si="261">BO26/BO22-1</f>
        <v>3.9323843172330175E-2</v>
      </c>
      <c r="BP79" s="17">
        <f t="shared" si="261"/>
        <v>8.0187344658695592E-2</v>
      </c>
      <c r="BQ79" s="85">
        <f t="shared" si="261"/>
        <v>6.9798515691557039E-2</v>
      </c>
      <c r="BR79" s="17"/>
      <c r="BS79" s="85">
        <f t="shared" si="261"/>
        <v>2.7411574571679642E-2</v>
      </c>
      <c r="BT79" s="17"/>
      <c r="BU79" s="17">
        <f t="shared" si="261"/>
        <v>2.9816420206701721E-2</v>
      </c>
      <c r="BV79" s="17">
        <f t="shared" si="261"/>
        <v>1.2974183727981092E-2</v>
      </c>
      <c r="BW79" s="85">
        <f t="shared" si="261"/>
        <v>2.1003876776347852E-2</v>
      </c>
      <c r="BX79" s="17"/>
      <c r="BY79" s="17">
        <f t="shared" si="261"/>
        <v>-7.6368301019691387E-4</v>
      </c>
      <c r="BZ79" s="17">
        <f t="shared" si="261"/>
        <v>6.4790594220552888E-2</v>
      </c>
      <c r="CA79" s="85">
        <f t="shared" si="261"/>
        <v>4.4301069985108743E-3</v>
      </c>
      <c r="CB79" s="17"/>
      <c r="CC79" s="85">
        <f t="shared" si="261"/>
        <v>0.24434758592026373</v>
      </c>
      <c r="CD79" s="17"/>
      <c r="CE79" s="85">
        <f t="shared" si="261"/>
        <v>0.3243631012330721</v>
      </c>
      <c r="CF79" s="17"/>
      <c r="CG79" s="17">
        <f t="shared" si="261"/>
        <v>5.7761907451151284E-2</v>
      </c>
      <c r="CH79" s="17">
        <f t="shared" si="261"/>
        <v>7.2279285551609229E-2</v>
      </c>
      <c r="CI79" s="17">
        <f t="shared" si="261"/>
        <v>1.209630252582139E-2</v>
      </c>
      <c r="CJ79" s="85">
        <f t="shared" si="261"/>
        <v>2.3688575110811794E-2</v>
      </c>
      <c r="CK79" s="17"/>
      <c r="CL79" s="85">
        <f t="shared" si="261"/>
        <v>4.3485712342361094E-2</v>
      </c>
      <c r="CM79" s="17"/>
      <c r="CN79" s="17">
        <f t="shared" si="261"/>
        <v>5.32766340370594E-2</v>
      </c>
      <c r="CO79" s="17">
        <f t="shared" si="261"/>
        <v>-6.7466700081640796E-2</v>
      </c>
      <c r="CP79" s="85">
        <f t="shared" si="261"/>
        <v>4.5297385479047048E-2</v>
      </c>
      <c r="CQ79" s="17"/>
    </row>
    <row r="80" spans="1:95" ht="13.8" x14ac:dyDescent="0.3">
      <c r="A80" s="10" t="s">
        <v>15</v>
      </c>
      <c r="B80" s="17">
        <f t="shared" ref="B80:BM80" si="262">B27/B23-1</f>
        <v>0.2738023152026916</v>
      </c>
      <c r="C80" s="17">
        <f t="shared" si="262"/>
        <v>0.16463926415865227</v>
      </c>
      <c r="D80" s="17">
        <f t="shared" si="262"/>
        <v>0.21585217108962573</v>
      </c>
      <c r="E80" s="17">
        <f t="shared" si="262"/>
        <v>2.6149503375938021E-2</v>
      </c>
      <c r="F80" s="85">
        <f t="shared" si="262"/>
        <v>0.19805582235596231</v>
      </c>
      <c r="G80" s="17"/>
      <c r="H80" s="17">
        <f t="shared" si="262"/>
        <v>-5.1171113287355796E-2</v>
      </c>
      <c r="I80" s="17">
        <f t="shared" si="262"/>
        <v>1.2138276614877612</v>
      </c>
      <c r="J80" s="17">
        <f t="shared" si="262"/>
        <v>-0.17447292077976084</v>
      </c>
      <c r="K80" s="17">
        <f t="shared" si="262"/>
        <v>7.21466108304889E-2</v>
      </c>
      <c r="L80" s="17">
        <f t="shared" si="262"/>
        <v>0.10948548112126533</v>
      </c>
      <c r="M80" s="17">
        <f t="shared" si="262"/>
        <v>0.10461985260323536</v>
      </c>
      <c r="N80" s="17">
        <f t="shared" si="262"/>
        <v>3.3254252724549405E-2</v>
      </c>
      <c r="O80" s="85">
        <f t="shared" si="262"/>
        <v>7.5299487375222185E-2</v>
      </c>
      <c r="P80" s="17"/>
      <c r="Q80" s="17">
        <f t="shared" si="262"/>
        <v>0.20451160981386596</v>
      </c>
      <c r="R80" s="17">
        <f t="shared" si="262"/>
        <v>0.16656546824013341</v>
      </c>
      <c r="S80" s="17">
        <f t="shared" si="262"/>
        <v>-4.2406958734966804E-2</v>
      </c>
      <c r="T80" s="17">
        <f t="shared" si="262"/>
        <v>-7.8362769634308216E-2</v>
      </c>
      <c r="U80" s="17">
        <f t="shared" si="262"/>
        <v>-1.0782603904969656E-3</v>
      </c>
      <c r="V80" s="17">
        <f t="shared" si="262"/>
        <v>3.8512345631411593E-2</v>
      </c>
      <c r="W80" s="17">
        <f t="shared" si="262"/>
        <v>-4.3279267882903483E-2</v>
      </c>
      <c r="X80" s="17">
        <f t="shared" si="262"/>
        <v>-0.12536734374351333</v>
      </c>
      <c r="Y80" s="17">
        <f t="shared" si="262"/>
        <v>-0.19300196018721272</v>
      </c>
      <c r="Z80" s="17">
        <f t="shared" si="262"/>
        <v>2.624836030746569E-2</v>
      </c>
      <c r="AA80" s="17">
        <f t="shared" si="262"/>
        <v>5.2661520676424711E-2</v>
      </c>
      <c r="AB80" s="17">
        <f t="shared" si="262"/>
        <v>2.9640301480986508E-3</v>
      </c>
      <c r="AC80" s="17">
        <f t="shared" si="262"/>
        <v>4.1185154669236113E-2</v>
      </c>
      <c r="AD80" s="17">
        <f t="shared" si="262"/>
        <v>3.0420237120352578E-2</v>
      </c>
      <c r="AE80" s="17">
        <f t="shared" si="262"/>
        <v>0.63510799448574007</v>
      </c>
      <c r="AF80" s="85">
        <f t="shared" si="262"/>
        <v>0.13589275323573791</v>
      </c>
      <c r="AG80" s="17"/>
      <c r="AH80" s="17">
        <f t="shared" si="262"/>
        <v>0.22258537862258088</v>
      </c>
      <c r="AI80" s="17">
        <f t="shared" si="262"/>
        <v>0.66128008273086913</v>
      </c>
      <c r="AJ80" s="85">
        <f t="shared" si="262"/>
        <v>0.34655815599586126</v>
      </c>
      <c r="AK80" s="17"/>
      <c r="AL80" s="85">
        <f t="shared" si="262"/>
        <v>0.10461985260323536</v>
      </c>
      <c r="AM80" s="17"/>
      <c r="AN80" s="85">
        <f t="shared" si="262"/>
        <v>0.2304584085239707</v>
      </c>
      <c r="AO80" s="17"/>
      <c r="AP80" s="85">
        <f t="shared" si="250"/>
        <v>1.3005823895135777</v>
      </c>
      <c r="AQ80" s="17"/>
      <c r="AR80" s="17">
        <f t="shared" si="262"/>
        <v>-9.5007676249512563E-2</v>
      </c>
      <c r="AS80" s="17">
        <f t="shared" si="262"/>
        <v>0.13326021989739067</v>
      </c>
      <c r="AT80" s="17">
        <f t="shared" si="262"/>
        <v>3.9127738733298445E-2</v>
      </c>
      <c r="AU80" s="17">
        <f t="shared" si="262"/>
        <v>-8.1145861387286189E-3</v>
      </c>
      <c r="AV80" s="17">
        <f t="shared" si="262"/>
        <v>-0.29021535222246653</v>
      </c>
      <c r="AW80" s="85">
        <f t="shared" si="262"/>
        <v>6.3131402756648303E-2</v>
      </c>
      <c r="AX80" s="17"/>
      <c r="AY80" s="17">
        <f t="shared" si="262"/>
        <v>8.0367856991063746E-2</v>
      </c>
      <c r="AZ80" s="17">
        <f t="shared" si="262"/>
        <v>-2.1308899184233843E-2</v>
      </c>
      <c r="BA80" s="85">
        <f t="shared" si="262"/>
        <v>4.7028168149558125E-2</v>
      </c>
      <c r="BB80" s="17"/>
      <c r="BC80" s="86">
        <f t="shared" si="262"/>
        <v>-0.11127504493733509</v>
      </c>
      <c r="BD80" s="86">
        <f t="shared" si="262"/>
        <v>-0.12438797970056081</v>
      </c>
      <c r="BE80" s="17">
        <f t="shared" si="262"/>
        <v>0.10074804514058799</v>
      </c>
      <c r="BF80" s="17">
        <f t="shared" si="262"/>
        <v>2.4680967526241382E-2</v>
      </c>
      <c r="BG80" s="85">
        <f t="shared" si="262"/>
        <v>5.5552118830870301E-2</v>
      </c>
      <c r="BH80" s="17"/>
      <c r="BI80" s="17">
        <f t="shared" si="262"/>
        <v>7.2237168085049985E-2</v>
      </c>
      <c r="BJ80" s="17">
        <f t="shared" si="262"/>
        <v>0.80875602827440685</v>
      </c>
      <c r="BK80" s="17">
        <f t="shared" si="262"/>
        <v>-0.41070252752039638</v>
      </c>
      <c r="BL80" s="17">
        <f t="shared" si="262"/>
        <v>0.11654562109419042</v>
      </c>
      <c r="BM80" s="85">
        <f t="shared" si="262"/>
        <v>0.10953106102808396</v>
      </c>
      <c r="BN80" s="17"/>
      <c r="BO80" s="17">
        <f t="shared" ref="BO80:CP80" si="263">BO27/BO23-1</f>
        <v>-9.6760337660578566E-3</v>
      </c>
      <c r="BP80" s="17">
        <f t="shared" si="263"/>
        <v>6.8776233143840848E-2</v>
      </c>
      <c r="BQ80" s="85">
        <f t="shared" si="263"/>
        <v>4.7915816697259972E-2</v>
      </c>
      <c r="BR80" s="17"/>
      <c r="BS80" s="85">
        <f t="shared" si="263"/>
        <v>3.4529340961315214E-2</v>
      </c>
      <c r="BT80" s="17"/>
      <c r="BU80" s="17">
        <f t="shared" si="263"/>
        <v>4.2413862565529481E-2</v>
      </c>
      <c r="BV80" s="17">
        <f t="shared" si="263"/>
        <v>2.0491138693383704E-2</v>
      </c>
      <c r="BW80" s="85">
        <f t="shared" si="263"/>
        <v>3.094575591356219E-2</v>
      </c>
      <c r="BX80" s="17"/>
      <c r="BY80" s="17">
        <f t="shared" si="263"/>
        <v>-1.6374233019290529E-2</v>
      </c>
      <c r="BZ80" s="17">
        <f t="shared" si="263"/>
        <v>7.2077789152610094E-2</v>
      </c>
      <c r="CA80" s="85">
        <f t="shared" si="263"/>
        <v>-9.4468649687333706E-3</v>
      </c>
      <c r="CB80" s="17"/>
      <c r="CC80" s="85">
        <f t="shared" si="263"/>
        <v>0.19266092602259666</v>
      </c>
      <c r="CD80" s="17"/>
      <c r="CE80" s="85">
        <f t="shared" si="263"/>
        <v>2.5194105773595155E-2</v>
      </c>
      <c r="CF80" s="17"/>
      <c r="CG80" s="17">
        <f t="shared" si="263"/>
        <v>6.2862113664670538E-2</v>
      </c>
      <c r="CH80" s="17">
        <f t="shared" si="263"/>
        <v>7.0328888649622057E-2</v>
      </c>
      <c r="CI80" s="17">
        <f t="shared" si="263"/>
        <v>2.4752553301599312E-2</v>
      </c>
      <c r="CJ80" s="85">
        <f t="shared" si="263"/>
        <v>3.3946793437861889E-2</v>
      </c>
      <c r="CK80" s="17"/>
      <c r="CL80" s="85">
        <f t="shared" si="263"/>
        <v>0.10229432545780281</v>
      </c>
      <c r="CM80" s="17"/>
      <c r="CN80" s="17">
        <f t="shared" si="263"/>
        <v>2.5516954565983907E-2</v>
      </c>
      <c r="CO80" s="17">
        <f t="shared" si="263"/>
        <v>9.1422025743280733E-2</v>
      </c>
      <c r="CP80" s="85">
        <f t="shared" si="263"/>
        <v>9.8506092251085198E-2</v>
      </c>
      <c r="CQ80" s="17"/>
    </row>
    <row r="81" spans="1:95" ht="13.8" x14ac:dyDescent="0.3">
      <c r="A81" s="10" t="s">
        <v>17</v>
      </c>
      <c r="B81" s="17">
        <f t="shared" ref="B81:BM81" si="264">B28/B24-1</f>
        <v>0.16206393455528234</v>
      </c>
      <c r="C81" s="17">
        <f t="shared" si="264"/>
        <v>5.3236765879980608E-2</v>
      </c>
      <c r="D81" s="17">
        <f t="shared" si="264"/>
        <v>0.10574416999287206</v>
      </c>
      <c r="E81" s="17">
        <f t="shared" si="264"/>
        <v>1.6116329988834943E-2</v>
      </c>
      <c r="F81" s="85">
        <f t="shared" si="264"/>
        <v>9.7710688589893513E-2</v>
      </c>
      <c r="G81" s="17"/>
      <c r="H81" s="17">
        <f t="shared" si="264"/>
        <v>7.0079895260703129E-2</v>
      </c>
      <c r="I81" s="17">
        <f t="shared" si="264"/>
        <v>-0.99999898259559139</v>
      </c>
      <c r="J81" s="17">
        <f t="shared" si="264"/>
        <v>-2.9218156459909217E-4</v>
      </c>
      <c r="K81" s="17">
        <f t="shared" si="264"/>
        <v>0.13949563498650441</v>
      </c>
      <c r="L81" s="17">
        <f t="shared" si="264"/>
        <v>0.15024340662279978</v>
      </c>
      <c r="M81" s="17">
        <f t="shared" si="264"/>
        <v>8.2029275979065064E-2</v>
      </c>
      <c r="N81" s="17">
        <f t="shared" si="264"/>
        <v>2.7237950836263458E-2</v>
      </c>
      <c r="O81" s="85">
        <f t="shared" si="264"/>
        <v>0.12356661540481517</v>
      </c>
      <c r="P81" s="17"/>
      <c r="Q81" s="17">
        <f t="shared" si="264"/>
        <v>-0.28071782047443816</v>
      </c>
      <c r="R81" s="17">
        <f t="shared" si="264"/>
        <v>0.3859249784226888</v>
      </c>
      <c r="S81" s="17">
        <f t="shared" si="264"/>
        <v>-5.4242959242067124E-2</v>
      </c>
      <c r="T81" s="17">
        <f t="shared" si="264"/>
        <v>-8.8202960200328917E-2</v>
      </c>
      <c r="U81" s="17">
        <f t="shared" si="264"/>
        <v>1.651234595041462E-4</v>
      </c>
      <c r="V81" s="17">
        <f t="shared" si="264"/>
        <v>5.0206178908494437E-2</v>
      </c>
      <c r="W81" s="17">
        <f t="shared" si="264"/>
        <v>-6.0290095522980147E-2</v>
      </c>
      <c r="X81" s="17">
        <f t="shared" si="264"/>
        <v>-4.6656273232497658E-2</v>
      </c>
      <c r="Y81" s="17">
        <f t="shared" si="264"/>
        <v>-0.45651337522264723</v>
      </c>
      <c r="Z81" s="17">
        <f t="shared" si="264"/>
        <v>2.8104474182747641E-2</v>
      </c>
      <c r="AA81" s="17">
        <f t="shared" si="264"/>
        <v>5.39022809035552E-2</v>
      </c>
      <c r="AB81" s="17">
        <f t="shared" si="264"/>
        <v>5.0750375145662829E-3</v>
      </c>
      <c r="AC81" s="17">
        <f t="shared" si="264"/>
        <v>4.2735471555278126E-2</v>
      </c>
      <c r="AD81" s="17">
        <f t="shared" si="264"/>
        <v>3.220205639174023E-2</v>
      </c>
      <c r="AE81" s="17">
        <f t="shared" si="264"/>
        <v>0.96457952439486538</v>
      </c>
      <c r="AF81" s="85">
        <f t="shared" si="264"/>
        <v>0.11569721643648823</v>
      </c>
      <c r="AG81" s="17"/>
      <c r="AH81" s="17">
        <f t="shared" si="264"/>
        <v>9.3758690092133445E-2</v>
      </c>
      <c r="AI81" s="17">
        <f t="shared" si="264"/>
        <v>0.58234875286542787</v>
      </c>
      <c r="AJ81" s="85">
        <f t="shared" si="264"/>
        <v>0.21775373842831813</v>
      </c>
      <c r="AK81" s="17"/>
      <c r="AL81" s="85">
        <f t="shared" si="264"/>
        <v>8.202927597906573E-2</v>
      </c>
      <c r="AM81" s="17"/>
      <c r="AN81" s="85">
        <f t="shared" si="264"/>
        <v>0.13327122817400716</v>
      </c>
      <c r="AO81" s="17"/>
      <c r="AP81" s="85">
        <f t="shared" si="250"/>
        <v>2.49467437488223</v>
      </c>
      <c r="AQ81" s="17"/>
      <c r="AR81" s="17">
        <f t="shared" si="264"/>
        <v>-2.2856854778632529E-2</v>
      </c>
      <c r="AS81" s="17">
        <f t="shared" si="264"/>
        <v>0.13800247123908282</v>
      </c>
      <c r="AT81" s="17">
        <f t="shared" si="264"/>
        <v>5.7471268999842895E-2</v>
      </c>
      <c r="AU81" s="17">
        <f t="shared" si="264"/>
        <v>-8.1243402211519378E-3</v>
      </c>
      <c r="AV81" s="17">
        <f t="shared" si="264"/>
        <v>-0.12225620249043312</v>
      </c>
      <c r="AW81" s="85">
        <f t="shared" si="264"/>
        <v>8.8953263159998741E-2</v>
      </c>
      <c r="AX81" s="17"/>
      <c r="AY81" s="17">
        <f t="shared" si="264"/>
        <v>8.2447763984816902E-2</v>
      </c>
      <c r="AZ81" s="17">
        <f t="shared" si="264"/>
        <v>-1.4864182235241996E-2</v>
      </c>
      <c r="BA81" s="85">
        <f t="shared" si="264"/>
        <v>5.1595662489680283E-2</v>
      </c>
      <c r="BB81" s="17"/>
      <c r="BC81" s="86">
        <f t="shared" si="264"/>
        <v>-0.11128416076380865</v>
      </c>
      <c r="BD81" s="86">
        <f t="shared" si="264"/>
        <v>-0.12443368059557425</v>
      </c>
      <c r="BE81" s="17">
        <f t="shared" si="264"/>
        <v>0.10760727769460932</v>
      </c>
      <c r="BF81" s="17">
        <f t="shared" si="264"/>
        <v>2.6974435914719708E-2</v>
      </c>
      <c r="BG81" s="85">
        <f t="shared" si="264"/>
        <v>6.1458910540886702E-2</v>
      </c>
      <c r="BH81" s="17"/>
      <c r="BI81" s="17">
        <f t="shared" si="264"/>
        <v>3.1457212354190967E-2</v>
      </c>
      <c r="BJ81" s="17">
        <f t="shared" si="264"/>
        <v>1.2546514976504115</v>
      </c>
      <c r="BK81" s="17">
        <f t="shared" si="264"/>
        <v>-0.35762189325066163</v>
      </c>
      <c r="BL81" s="17">
        <f t="shared" si="264"/>
        <v>0.11280413783361687</v>
      </c>
      <c r="BM81" s="85">
        <f t="shared" si="264"/>
        <v>0.24048296902882216</v>
      </c>
      <c r="BN81" s="17"/>
      <c r="BO81" s="17">
        <f t="shared" ref="BO81:CP81" si="265">BO28/BO24-1</f>
        <v>-2.4066526215900774E-2</v>
      </c>
      <c r="BP81" s="17">
        <f t="shared" si="265"/>
        <v>6.8266842709650222E-2</v>
      </c>
      <c r="BQ81" s="85">
        <f t="shared" si="265"/>
        <v>4.3068846878762557E-2</v>
      </c>
      <c r="BR81" s="17"/>
      <c r="BS81" s="85">
        <f t="shared" si="265"/>
        <v>3.6570737131185416E-2</v>
      </c>
      <c r="BT81" s="17"/>
      <c r="BU81" s="17">
        <f t="shared" si="265"/>
        <v>4.6987001800384842E-2</v>
      </c>
      <c r="BV81" s="17">
        <f t="shared" si="265"/>
        <v>2.2877134403251675E-2</v>
      </c>
      <c r="BW81" s="85">
        <f t="shared" si="265"/>
        <v>3.4379379562257562E-2</v>
      </c>
      <c r="BX81" s="17"/>
      <c r="BY81" s="17">
        <f t="shared" si="265"/>
        <v>6.7347724641590334E-2</v>
      </c>
      <c r="BZ81" s="17">
        <f t="shared" si="265"/>
        <v>2.4936385262776861E-2</v>
      </c>
      <c r="CA81" s="85">
        <f t="shared" si="265"/>
        <v>6.3793661692473247E-2</v>
      </c>
      <c r="CB81" s="17"/>
      <c r="CC81" s="85">
        <f t="shared" si="265"/>
        <v>-8.5799189525619379E-3</v>
      </c>
      <c r="CD81" s="17"/>
      <c r="CE81" s="85">
        <f t="shared" si="265"/>
        <v>2.5449176497112092E-2</v>
      </c>
      <c r="CF81" s="17"/>
      <c r="CG81" s="17">
        <f t="shared" si="265"/>
        <v>6.1367417195295149E-2</v>
      </c>
      <c r="CH81" s="17">
        <f t="shared" si="265"/>
        <v>6.3993377326418965E-2</v>
      </c>
      <c r="CI81" s="17">
        <f t="shared" si="265"/>
        <v>3.4528458482675273E-2</v>
      </c>
      <c r="CJ81" s="85">
        <f t="shared" si="265"/>
        <v>4.0725566329504082E-2</v>
      </c>
      <c r="CK81" s="17"/>
      <c r="CL81" s="85">
        <f t="shared" si="265"/>
        <v>0.11373228255011658</v>
      </c>
      <c r="CM81" s="17"/>
      <c r="CN81" s="17">
        <f t="shared" si="265"/>
        <v>1.3921204523868802E-2</v>
      </c>
      <c r="CO81" s="17">
        <f t="shared" si="265"/>
        <v>-8.5813554216625954E-2</v>
      </c>
      <c r="CP81" s="85">
        <f t="shared" si="265"/>
        <v>0.11118328473416228</v>
      </c>
      <c r="CQ81" s="17"/>
    </row>
    <row r="82" spans="1:95" ht="13.8" x14ac:dyDescent="0.3">
      <c r="A82" s="10" t="s">
        <v>21</v>
      </c>
      <c r="B82" s="17">
        <f t="shared" ref="B82:BM82" si="266">B29/B25-1</f>
        <v>-2.4506183588236974E-2</v>
      </c>
      <c r="C82" s="17">
        <f t="shared" si="266"/>
        <v>-5.205260039105164E-2</v>
      </c>
      <c r="D82" s="17">
        <f t="shared" si="266"/>
        <v>-3.8536571126561614E-2</v>
      </c>
      <c r="E82" s="17">
        <f t="shared" si="266"/>
        <v>-3.3293464833198394E-3</v>
      </c>
      <c r="F82" s="85">
        <f t="shared" si="266"/>
        <v>-3.5437020144975073E-2</v>
      </c>
      <c r="G82" s="17"/>
      <c r="H82" s="17">
        <f t="shared" si="266"/>
        <v>0.14666249117771923</v>
      </c>
      <c r="I82" s="17">
        <f t="shared" si="266"/>
        <v>-0.99999907375516828</v>
      </c>
      <c r="J82" s="17">
        <f t="shared" si="266"/>
        <v>-0.22582844205389407</v>
      </c>
      <c r="K82" s="17">
        <f t="shared" si="266"/>
        <v>-3.2639996240191871E-2</v>
      </c>
      <c r="L82" s="17">
        <f t="shared" si="266"/>
        <v>-0.41470138700415737</v>
      </c>
      <c r="M82" s="17">
        <f t="shared" si="266"/>
        <v>4.0287566457640311E-2</v>
      </c>
      <c r="N82" s="17">
        <f t="shared" si="266"/>
        <v>1.9003212923057733E-2</v>
      </c>
      <c r="O82" s="85">
        <f t="shared" si="266"/>
        <v>-4.8350299936817387E-2</v>
      </c>
      <c r="P82" s="17"/>
      <c r="Q82" s="17">
        <f t="shared" si="266"/>
        <v>-0.33979008143699763</v>
      </c>
      <c r="R82" s="17">
        <f t="shared" si="266"/>
        <v>0.38857165271791927</v>
      </c>
      <c r="S82" s="17">
        <f t="shared" si="266"/>
        <v>-6.2055136949530687E-2</v>
      </c>
      <c r="T82" s="17">
        <f t="shared" si="266"/>
        <v>-9.781021372772547E-2</v>
      </c>
      <c r="U82" s="17">
        <f t="shared" si="266"/>
        <v>-3.7868243367905619E-3</v>
      </c>
      <c r="V82" s="17">
        <f t="shared" si="266"/>
        <v>-4.3286500495266833E-2</v>
      </c>
      <c r="W82" s="17">
        <f t="shared" si="266"/>
        <v>-4.972981909786256E-2</v>
      </c>
      <c r="X82" s="17">
        <f t="shared" si="266"/>
        <v>-4.7494756900606894E-2</v>
      </c>
      <c r="Y82" s="17">
        <f t="shared" si="266"/>
        <v>-0.3140244585737374</v>
      </c>
      <c r="Z82" s="17">
        <f t="shared" si="266"/>
        <v>2.6225143383724392E-2</v>
      </c>
      <c r="AA82" s="17">
        <f t="shared" si="266"/>
        <v>5.1026430653348553E-2</v>
      </c>
      <c r="AB82" s="17">
        <f t="shared" si="266"/>
        <v>3.8126304677870149E-3</v>
      </c>
      <c r="AC82" s="17">
        <f t="shared" si="266"/>
        <v>4.0330217416025826E-2</v>
      </c>
      <c r="AD82" s="17">
        <f t="shared" si="266"/>
        <v>3.0185858247827158E-2</v>
      </c>
      <c r="AE82" s="17">
        <f t="shared" si="266"/>
        <v>0.87281273928866843</v>
      </c>
      <c r="AF82" s="85">
        <f t="shared" si="266"/>
        <v>6.321115378855402E-2</v>
      </c>
      <c r="AG82" s="17"/>
      <c r="AH82" s="17">
        <f t="shared" si="266"/>
        <v>0.60872349441845541</v>
      </c>
      <c r="AI82" s="17">
        <f t="shared" si="266"/>
        <v>-5.105725566195185E-2</v>
      </c>
      <c r="AJ82" s="85">
        <f t="shared" si="266"/>
        <v>0.24079171572793046</v>
      </c>
      <c r="AK82" s="17"/>
      <c r="AL82" s="85">
        <f t="shared" si="266"/>
        <v>4.0287566457640311E-2</v>
      </c>
      <c r="AM82" s="17"/>
      <c r="AN82" s="85">
        <f t="shared" si="266"/>
        <v>0.17125425959740648</v>
      </c>
      <c r="AO82" s="17"/>
      <c r="AP82" s="85">
        <f t="shared" si="250"/>
        <v>0.83740043300923417</v>
      </c>
      <c r="AQ82" s="17"/>
      <c r="AR82" s="17">
        <f t="shared" si="266"/>
        <v>-0.42085236640668267</v>
      </c>
      <c r="AS82" s="17">
        <f t="shared" si="266"/>
        <v>0.11518346572368121</v>
      </c>
      <c r="AT82" s="17">
        <f t="shared" si="266"/>
        <v>-1.0168252789335419E-3</v>
      </c>
      <c r="AU82" s="17">
        <f t="shared" si="266"/>
        <v>-6.2668732543247341E-3</v>
      </c>
      <c r="AV82" s="17">
        <f t="shared" si="266"/>
        <v>-0.20803304954896695</v>
      </c>
      <c r="AW82" s="85">
        <f t="shared" si="266"/>
        <v>2.4614099045374704E-2</v>
      </c>
      <c r="AX82" s="17"/>
      <c r="AY82" s="17">
        <f t="shared" si="266"/>
        <v>8.1293835059523589E-2</v>
      </c>
      <c r="AZ82" s="17">
        <f t="shared" si="266"/>
        <v>-2.0957902081208069E-2</v>
      </c>
      <c r="BA82" s="85">
        <f t="shared" si="266"/>
        <v>4.9317427500337629E-2</v>
      </c>
      <c r="BB82" s="17"/>
      <c r="BC82" s="86">
        <f t="shared" si="266"/>
        <v>-0.10877271190851667</v>
      </c>
      <c r="BD82" s="86">
        <f t="shared" si="266"/>
        <v>-0.11766680342402669</v>
      </c>
      <c r="BE82" s="17">
        <f t="shared" si="266"/>
        <v>0.12496232850962063</v>
      </c>
      <c r="BF82" s="17">
        <f t="shared" si="266"/>
        <v>3.4715329485798474E-2</v>
      </c>
      <c r="BG82" s="85">
        <f t="shared" si="266"/>
        <v>7.5829042790464651E-2</v>
      </c>
      <c r="BH82" s="17"/>
      <c r="BI82" s="17">
        <f t="shared" si="266"/>
        <v>-2.1829272138091937E-3</v>
      </c>
      <c r="BJ82" s="17">
        <f t="shared" si="266"/>
        <v>-9.0064743452117013E-2</v>
      </c>
      <c r="BK82" s="17">
        <f t="shared" si="266"/>
        <v>-0.16239079087707664</v>
      </c>
      <c r="BL82" s="17">
        <f t="shared" si="266"/>
        <v>9.888346172481266E-2</v>
      </c>
      <c r="BM82" s="85">
        <f t="shared" si="266"/>
        <v>-7.5001768210879671E-2</v>
      </c>
      <c r="BN82" s="17"/>
      <c r="BO82" s="17">
        <f t="shared" ref="BO82:CP82" si="267">BO29/BO25-1</f>
        <v>2.7478198280722177E-2</v>
      </c>
      <c r="BP82" s="17">
        <f t="shared" si="267"/>
        <v>6.6236644512000176E-2</v>
      </c>
      <c r="BQ82" s="85">
        <f t="shared" si="267"/>
        <v>5.6471129887081473E-2</v>
      </c>
      <c r="BR82" s="17"/>
      <c r="BS82" s="85">
        <f t="shared" si="267"/>
        <v>4.3979787637604906E-2</v>
      </c>
      <c r="BT82" s="17"/>
      <c r="BU82" s="17">
        <f t="shared" si="267"/>
        <v>5.7704742885325455E-2</v>
      </c>
      <c r="BV82" s="17">
        <f t="shared" si="267"/>
        <v>3.074595633880528E-2</v>
      </c>
      <c r="BW82" s="85">
        <f t="shared" si="267"/>
        <v>4.3627438610451152E-2</v>
      </c>
      <c r="BX82" s="17"/>
      <c r="BY82" s="17">
        <f t="shared" si="267"/>
        <v>-2.6357663754259186E-2</v>
      </c>
      <c r="BZ82" s="17">
        <f t="shared" si="267"/>
        <v>6.1372448199023877E-2</v>
      </c>
      <c r="CA82" s="85">
        <f t="shared" si="267"/>
        <v>-1.9575275059196207E-2</v>
      </c>
      <c r="CB82" s="17"/>
      <c r="CC82" s="85">
        <f t="shared" si="267"/>
        <v>6.0215558036453842E-3</v>
      </c>
      <c r="CD82" s="17"/>
      <c r="CE82" s="85">
        <f t="shared" si="267"/>
        <v>-1.872740951717744E-3</v>
      </c>
      <c r="CF82" s="17"/>
      <c r="CG82" s="17">
        <f t="shared" si="267"/>
        <v>5.9273831795943588E-2</v>
      </c>
      <c r="CH82" s="17">
        <f t="shared" si="267"/>
        <v>5.0645492760552635E-2</v>
      </c>
      <c r="CI82" s="17">
        <f t="shared" si="267"/>
        <v>4.8930933202264271E-2</v>
      </c>
      <c r="CJ82" s="85">
        <f t="shared" si="267"/>
        <v>5.0078213659308979E-2</v>
      </c>
      <c r="CK82" s="17"/>
      <c r="CL82" s="85">
        <f t="shared" si="267"/>
        <v>2.9526774722441251E-2</v>
      </c>
      <c r="CM82" s="17"/>
      <c r="CN82" s="17">
        <f t="shared" si="267"/>
        <v>3.5172699459546486E-2</v>
      </c>
      <c r="CO82" s="17">
        <f t="shared" si="267"/>
        <v>-0.13586873901699437</v>
      </c>
      <c r="CP82" s="85">
        <f t="shared" si="267"/>
        <v>3.1662218111199847E-2</v>
      </c>
      <c r="CQ82" s="17"/>
    </row>
    <row r="83" spans="1:95" ht="13.8" x14ac:dyDescent="0.3">
      <c r="A83" s="10" t="s">
        <v>7</v>
      </c>
      <c r="B83" s="17">
        <f t="shared" ref="B83:BM83" si="268">B30/B26-1</f>
        <v>-0.11374312200858228</v>
      </c>
      <c r="C83" s="17">
        <f t="shared" si="268"/>
        <v>-0.1254844696177404</v>
      </c>
      <c r="D83" s="17">
        <f t="shared" si="268"/>
        <v>-0.11975240222910588</v>
      </c>
      <c r="E83" s="17">
        <f t="shared" si="268"/>
        <v>-1.9963695391267078E-2</v>
      </c>
      <c r="F83" s="85">
        <f t="shared" si="268"/>
        <v>-0.11154585569019382</v>
      </c>
      <c r="G83" s="17"/>
      <c r="H83" s="17">
        <f t="shared" si="268"/>
        <v>0.63894959072558288</v>
      </c>
      <c r="I83" s="17">
        <f t="shared" si="268"/>
        <v>-0.90558987425762849</v>
      </c>
      <c r="J83" s="17">
        <f t="shared" si="268"/>
        <v>-0.14406758587033408</v>
      </c>
      <c r="K83" s="17">
        <f t="shared" si="268"/>
        <v>9.5080814494427512E-2</v>
      </c>
      <c r="L83" s="17">
        <f t="shared" si="268"/>
        <v>-0.25224660397074161</v>
      </c>
      <c r="M83" s="17">
        <f t="shared" si="268"/>
        <v>3.1808293106676544E-2</v>
      </c>
      <c r="N83" s="17">
        <f t="shared" si="268"/>
        <v>1.6133533924927557E-2</v>
      </c>
      <c r="O83" s="85">
        <f t="shared" si="268"/>
        <v>7.935582102000116E-2</v>
      </c>
      <c r="P83" s="17"/>
      <c r="Q83" s="17">
        <f t="shared" si="268"/>
        <v>-0.19485044069678703</v>
      </c>
      <c r="R83" s="17">
        <f t="shared" si="268"/>
        <v>0.4063135954897048</v>
      </c>
      <c r="S83" s="17">
        <f t="shared" si="268"/>
        <v>-5.1025059044740195E-2</v>
      </c>
      <c r="T83" s="17">
        <f t="shared" si="268"/>
        <v>-8.7479448915319558E-2</v>
      </c>
      <c r="U83" s="17">
        <f t="shared" si="268"/>
        <v>-9.2935523236409301E-3</v>
      </c>
      <c r="V83" s="17">
        <f t="shared" si="268"/>
        <v>-2.7556766051388237E-2</v>
      </c>
      <c r="W83" s="17">
        <f t="shared" si="268"/>
        <v>-5.5865630847997561E-2</v>
      </c>
      <c r="X83" s="17">
        <f t="shared" si="268"/>
        <v>-6.1777630480557177E-2</v>
      </c>
      <c r="Y83" s="17">
        <f t="shared" si="268"/>
        <v>-1.7028955058815187E-2</v>
      </c>
      <c r="Z83" s="17">
        <f t="shared" si="268"/>
        <v>1.0395884807871791E-2</v>
      </c>
      <c r="AA83" s="17">
        <f t="shared" si="268"/>
        <v>3.4076159280822749E-2</v>
      </c>
      <c r="AB83" s="17">
        <f t="shared" si="268"/>
        <v>-1.1260368245586183E-2</v>
      </c>
      <c r="AC83" s="17">
        <f t="shared" si="268"/>
        <v>2.3899686643402918E-2</v>
      </c>
      <c r="AD83" s="17">
        <f t="shared" si="268"/>
        <v>1.4197473105383329E-2</v>
      </c>
      <c r="AE83" s="17">
        <f t="shared" si="268"/>
        <v>-6.2521913327724277E-2</v>
      </c>
      <c r="AF83" s="85">
        <f t="shared" si="268"/>
        <v>-2.3710046541006835E-2</v>
      </c>
      <c r="AG83" s="17"/>
      <c r="AH83" s="17">
        <f t="shared" si="268"/>
        <v>1.3488821490597633</v>
      </c>
      <c r="AI83" s="17">
        <f t="shared" si="268"/>
        <v>4.0674584953839688E-2</v>
      </c>
      <c r="AJ83" s="85">
        <f t="shared" si="268"/>
        <v>0.63961673875729352</v>
      </c>
      <c r="AK83" s="17"/>
      <c r="AL83" s="85">
        <f t="shared" si="268"/>
        <v>3.1808293106676766E-2</v>
      </c>
      <c r="AM83" s="17"/>
      <c r="AN83" s="85">
        <f t="shared" si="268"/>
        <v>3.6551397214297454E-2</v>
      </c>
      <c r="AO83" s="17"/>
      <c r="AP83" s="85">
        <f t="shared" si="250"/>
        <v>0.13504133652806094</v>
      </c>
      <c r="AQ83" s="17"/>
      <c r="AR83" s="17">
        <f t="shared" si="268"/>
        <v>-9.8741556701735123E-2</v>
      </c>
      <c r="AS83" s="17">
        <f t="shared" si="268"/>
        <v>8.7329791398487844E-2</v>
      </c>
      <c r="AT83" s="17">
        <f t="shared" si="268"/>
        <v>7.7286379448200382E-2</v>
      </c>
      <c r="AU83" s="17">
        <f t="shared" si="268"/>
        <v>-9.7643171612221691E-3</v>
      </c>
      <c r="AV83" s="17">
        <f t="shared" si="268"/>
        <v>-0.1825255830853153</v>
      </c>
      <c r="AW83" s="85">
        <f t="shared" si="268"/>
        <v>4.7033253125603247E-2</v>
      </c>
      <c r="AX83" s="17"/>
      <c r="AY83" s="17">
        <f t="shared" si="268"/>
        <v>7.1414361315059738E-2</v>
      </c>
      <c r="AZ83" s="17">
        <f t="shared" si="268"/>
        <v>-2.126876470481609E-2</v>
      </c>
      <c r="BA83" s="85">
        <f t="shared" si="268"/>
        <v>4.27195392833708E-2</v>
      </c>
      <c r="BB83" s="17"/>
      <c r="BC83" s="86">
        <f t="shared" si="268"/>
        <v>-0.11481627620049573</v>
      </c>
      <c r="BD83" s="86">
        <f t="shared" si="268"/>
        <v>-0.11496867966160929</v>
      </c>
      <c r="BE83" s="17">
        <f t="shared" si="268"/>
        <v>7.4598865991003516E-2</v>
      </c>
      <c r="BF83" s="17">
        <f t="shared" si="268"/>
        <v>3.9184129656224753E-2</v>
      </c>
      <c r="BG83" s="85">
        <f t="shared" si="268"/>
        <v>4.3660026363982585E-2</v>
      </c>
      <c r="BH83" s="17"/>
      <c r="BI83" s="17">
        <f t="shared" si="268"/>
        <v>3.3814410532717609E-4</v>
      </c>
      <c r="BJ83" s="17">
        <f t="shared" si="268"/>
        <v>0.10525276101714875</v>
      </c>
      <c r="BK83" s="17">
        <f t="shared" si="268"/>
        <v>2.0026717492333423E-2</v>
      </c>
      <c r="BL83" s="17">
        <f t="shared" si="268"/>
        <v>0.13931664531513333</v>
      </c>
      <c r="BM83" s="85">
        <f t="shared" si="268"/>
        <v>8.5379660069303975E-2</v>
      </c>
      <c r="BN83" s="17"/>
      <c r="BO83" s="17">
        <f t="shared" ref="BO83:CP83" si="269">BO30/BO26-1</f>
        <v>2.4738237971322352E-2</v>
      </c>
      <c r="BP83" s="17">
        <f t="shared" si="269"/>
        <v>6.444082180645383E-2</v>
      </c>
      <c r="BQ83" s="85">
        <f t="shared" si="269"/>
        <v>5.4634668240799877E-2</v>
      </c>
      <c r="BR83" s="17"/>
      <c r="BS83" s="85">
        <f t="shared" si="269"/>
        <v>4.8173031991076254E-2</v>
      </c>
      <c r="BT83" s="17"/>
      <c r="BU83" s="17">
        <f t="shared" si="269"/>
        <v>6.3151126143113689E-2</v>
      </c>
      <c r="BV83" s="17">
        <f t="shared" si="269"/>
        <v>3.531988342352399E-2</v>
      </c>
      <c r="BW83" s="85">
        <f t="shared" si="269"/>
        <v>4.8703213922324018E-2</v>
      </c>
      <c r="BX83" s="17"/>
      <c r="BY83" s="17">
        <f t="shared" si="269"/>
        <v>5.6484733410917531E-3</v>
      </c>
      <c r="BZ83" s="17">
        <f t="shared" si="269"/>
        <v>3.9966670046358566E-2</v>
      </c>
      <c r="CA83" s="85">
        <f t="shared" si="269"/>
        <v>8.5308603826785845E-3</v>
      </c>
      <c r="CB83" s="17"/>
      <c r="CC83" s="85">
        <f t="shared" si="269"/>
        <v>-0.14929524932274574</v>
      </c>
      <c r="CD83" s="17"/>
      <c r="CE83" s="85">
        <f t="shared" si="269"/>
        <v>3.3168936411757777E-2</v>
      </c>
      <c r="CF83" s="17"/>
      <c r="CG83" s="17">
        <f t="shared" si="269"/>
        <v>1.4643541317547415E-2</v>
      </c>
      <c r="CH83" s="17">
        <f t="shared" si="269"/>
        <v>5.0619420148760863E-2</v>
      </c>
      <c r="CI83" s="17">
        <f t="shared" si="269"/>
        <v>4.8335183615535682E-2</v>
      </c>
      <c r="CJ83" s="85">
        <f t="shared" si="269"/>
        <v>4.5619561949705734E-2</v>
      </c>
      <c r="CK83" s="17"/>
      <c r="CL83" s="85">
        <f t="shared" si="269"/>
        <v>3.8253156771197006E-2</v>
      </c>
      <c r="CM83" s="17"/>
      <c r="CN83" s="17">
        <f t="shared" si="269"/>
        <v>-3.1422131558264565E-2</v>
      </c>
      <c r="CO83" s="17">
        <f t="shared" si="269"/>
        <v>-3.6660098808343644E-2</v>
      </c>
      <c r="CP83" s="85">
        <f t="shared" si="269"/>
        <v>3.5757621567001019E-2</v>
      </c>
      <c r="CQ83" s="17"/>
    </row>
    <row r="84" spans="1:95" ht="13.8" x14ac:dyDescent="0.3">
      <c r="A84" s="10" t="s">
        <v>15</v>
      </c>
      <c r="B84" s="17">
        <f t="shared" ref="B84:BM84" si="270">B31/B27-1</f>
        <v>-0.13198551198202979</v>
      </c>
      <c r="C84" s="17">
        <f t="shared" si="270"/>
        <v>-0.12629030547312792</v>
      </c>
      <c r="D84" s="17">
        <f t="shared" si="270"/>
        <v>-0.12908945970682695</v>
      </c>
      <c r="E84" s="17">
        <f t="shared" si="270"/>
        <v>-3.4078647187078093E-2</v>
      </c>
      <c r="F84" s="85">
        <f t="shared" si="270"/>
        <v>-0.1213594594122811</v>
      </c>
      <c r="G84" s="17"/>
      <c r="H84" s="17">
        <f t="shared" si="270"/>
        <v>6.255916061104716E-2</v>
      </c>
      <c r="I84" s="17">
        <f t="shared" si="270"/>
        <v>-0.92983930081419619</v>
      </c>
      <c r="J84" s="17">
        <f t="shared" si="270"/>
        <v>0.52553928587045728</v>
      </c>
      <c r="K84" s="17">
        <f t="shared" si="270"/>
        <v>0.29761399106950748</v>
      </c>
      <c r="L84" s="17">
        <f t="shared" si="270"/>
        <v>-9.4827260475835562E-2</v>
      </c>
      <c r="M84" s="17">
        <f t="shared" si="270"/>
        <v>4.1286503989275358E-2</v>
      </c>
      <c r="N84" s="17">
        <f t="shared" si="270"/>
        <v>2.8492185872824427E-2</v>
      </c>
      <c r="O84" s="85">
        <f t="shared" si="270"/>
        <v>0.26111952021646379</v>
      </c>
      <c r="P84" s="17"/>
      <c r="Q84" s="17">
        <f t="shared" si="270"/>
        <v>-5.8214058214057562E-2</v>
      </c>
      <c r="R84" s="17">
        <f t="shared" si="270"/>
        <v>0.40309974741130383</v>
      </c>
      <c r="S84" s="17">
        <f t="shared" si="270"/>
        <v>-1.5654588853221352E-2</v>
      </c>
      <c r="T84" s="17">
        <f t="shared" si="270"/>
        <v>-5.3898378560182869E-2</v>
      </c>
      <c r="U84" s="17">
        <f t="shared" si="270"/>
        <v>-1.491707747242943E-2</v>
      </c>
      <c r="V84" s="17">
        <f t="shared" si="270"/>
        <v>-5.3368848787671896E-2</v>
      </c>
      <c r="W84" s="17">
        <f t="shared" si="270"/>
        <v>-5.0972657028997892E-2</v>
      </c>
      <c r="X84" s="17">
        <f t="shared" si="270"/>
        <v>-6.2487465342897397E-2</v>
      </c>
      <c r="Y84" s="17">
        <f t="shared" si="270"/>
        <v>4.7373129392575875E-2</v>
      </c>
      <c r="Z84" s="17">
        <f t="shared" si="270"/>
        <v>9.2076089252719484E-3</v>
      </c>
      <c r="AA84" s="17">
        <f t="shared" si="270"/>
        <v>3.2155916937647078E-2</v>
      </c>
      <c r="AB84" s="17">
        <f t="shared" si="270"/>
        <v>-1.2024710576494013E-2</v>
      </c>
      <c r="AC84" s="17">
        <f t="shared" si="270"/>
        <v>2.2328051499793E-2</v>
      </c>
      <c r="AD84" s="17">
        <f t="shared" si="270"/>
        <v>1.2910459157197796E-2</v>
      </c>
      <c r="AE84" s="17">
        <f t="shared" si="270"/>
        <v>-0.19892899551673315</v>
      </c>
      <c r="AF84" s="85">
        <f t="shared" si="270"/>
        <v>-4.7910890529290096E-2</v>
      </c>
      <c r="AG84" s="17"/>
      <c r="AH84" s="17">
        <f t="shared" si="270"/>
        <v>0.34060245352505869</v>
      </c>
      <c r="AI84" s="17">
        <f t="shared" si="270"/>
        <v>-0.10863965230283978</v>
      </c>
      <c r="AJ84" s="85">
        <f t="shared" si="270"/>
        <v>0.18397707373676875</v>
      </c>
      <c r="AK84" s="17"/>
      <c r="AL84" s="85">
        <f t="shared" si="270"/>
        <v>4.1286503989275136E-2</v>
      </c>
      <c r="AM84" s="17"/>
      <c r="AN84" s="85">
        <f t="shared" si="270"/>
        <v>2.2020749896964231E-2</v>
      </c>
      <c r="AO84" s="17"/>
      <c r="AP84" s="85">
        <f t="shared" si="250"/>
        <v>6.697176559619944E-2</v>
      </c>
      <c r="AQ84" s="17"/>
      <c r="AR84" s="17">
        <f t="shared" si="270"/>
        <v>-9.6462593438256028E-2</v>
      </c>
      <c r="AS84" s="17">
        <f t="shared" si="270"/>
        <v>5.0389566838137334E-2</v>
      </c>
      <c r="AT84" s="17">
        <f t="shared" si="270"/>
        <v>7.4809373302465065E-2</v>
      </c>
      <c r="AU84" s="17">
        <f t="shared" si="270"/>
        <v>-1.1508770991600636E-2</v>
      </c>
      <c r="AV84" s="17">
        <f t="shared" si="270"/>
        <v>0.57208782169419892</v>
      </c>
      <c r="AW84" s="85">
        <f t="shared" si="270"/>
        <v>6.196045077886847E-2</v>
      </c>
      <c r="AX84" s="17"/>
      <c r="AY84" s="17">
        <f t="shared" si="270"/>
        <v>6.1559051387708452E-2</v>
      </c>
      <c r="AZ84" s="17">
        <f t="shared" si="270"/>
        <v>-2.3940184992012115E-2</v>
      </c>
      <c r="BA84" s="85">
        <f t="shared" si="270"/>
        <v>3.5353737290932274E-2</v>
      </c>
      <c r="BB84" s="17"/>
      <c r="BC84" s="86">
        <f t="shared" si="270"/>
        <v>-0.11999041051751147</v>
      </c>
      <c r="BD84" s="86">
        <f t="shared" si="270"/>
        <v>-0.12324463360279703</v>
      </c>
      <c r="BE84" s="17">
        <f t="shared" si="270"/>
        <v>5.3937378266219582E-2</v>
      </c>
      <c r="BF84" s="17">
        <f t="shared" si="270"/>
        <v>3.0911508736889415E-2</v>
      </c>
      <c r="BG84" s="85">
        <f t="shared" si="270"/>
        <v>2.8483727549687865E-2</v>
      </c>
      <c r="BH84" s="17"/>
      <c r="BI84" s="17">
        <f t="shared" si="270"/>
        <v>4.3507939809602991E-2</v>
      </c>
      <c r="BJ84" s="17">
        <f t="shared" si="270"/>
        <v>-0.19576492799061596</v>
      </c>
      <c r="BK84" s="17">
        <f t="shared" si="270"/>
        <v>0.13174121970983643</v>
      </c>
      <c r="BL84" s="17">
        <f t="shared" si="270"/>
        <v>0.13385515149496463</v>
      </c>
      <c r="BM84" s="85">
        <f t="shared" si="270"/>
        <v>-4.7947388601006335E-2</v>
      </c>
      <c r="BN84" s="17"/>
      <c r="BO84" s="17">
        <f t="shared" ref="BO84:CP84" si="271">BO31/BO27-1</f>
        <v>1.6681617207008337E-2</v>
      </c>
      <c r="BP84" s="17">
        <f t="shared" si="271"/>
        <v>5.881071884115463E-2</v>
      </c>
      <c r="BQ84" s="85">
        <f t="shared" si="271"/>
        <v>4.8224263516236654E-2</v>
      </c>
      <c r="BR84" s="17"/>
      <c r="BS84" s="85">
        <f t="shared" si="271"/>
        <v>3.9531504649539695E-2</v>
      </c>
      <c r="BT84" s="17"/>
      <c r="BU84" s="17">
        <f t="shared" si="271"/>
        <v>4.9427077781510231E-2</v>
      </c>
      <c r="BV84" s="17">
        <f t="shared" si="271"/>
        <v>2.7193825291658147E-2</v>
      </c>
      <c r="BW84" s="85">
        <f t="shared" si="271"/>
        <v>3.7914472036082447E-2</v>
      </c>
      <c r="BX84" s="17"/>
      <c r="BY84" s="17">
        <f t="shared" si="271"/>
        <v>4.9830005604643457E-2</v>
      </c>
      <c r="BZ84" s="17">
        <f t="shared" si="271"/>
        <v>4.0960857348466329E-2</v>
      </c>
      <c r="CA84" s="85">
        <f t="shared" si="271"/>
        <v>4.9078225319439506E-2</v>
      </c>
      <c r="CB84" s="17"/>
      <c r="CC84" s="85">
        <f t="shared" si="271"/>
        <v>-0.12218877013203555</v>
      </c>
      <c r="CD84" s="17"/>
      <c r="CE84" s="85">
        <f t="shared" si="271"/>
        <v>2.5487540168469991E-2</v>
      </c>
      <c r="CF84" s="17"/>
      <c r="CG84" s="17">
        <f t="shared" si="271"/>
        <v>1.2645409690748011E-2</v>
      </c>
      <c r="CH84" s="17">
        <f t="shared" si="271"/>
        <v>4.7659398073332415E-2</v>
      </c>
      <c r="CI84" s="17">
        <f t="shared" si="271"/>
        <v>3.4842316730278045E-2</v>
      </c>
      <c r="CJ84" s="85">
        <f t="shared" si="271"/>
        <v>3.4561169030739469E-2</v>
      </c>
      <c r="CK84" s="17"/>
      <c r="CL84" s="85">
        <f t="shared" si="271"/>
        <v>6.8312565621313937E-2</v>
      </c>
      <c r="CM84" s="17"/>
      <c r="CN84" s="17">
        <f t="shared" si="271"/>
        <v>4.7710695118786006E-2</v>
      </c>
      <c r="CO84" s="17">
        <f t="shared" si="271"/>
        <v>-0.11970074294037614</v>
      </c>
      <c r="CP84" s="85">
        <f t="shared" si="271"/>
        <v>6.961052892908004E-2</v>
      </c>
      <c r="CQ84" s="17"/>
    </row>
    <row r="85" spans="1:95" ht="13.8" x14ac:dyDescent="0.3">
      <c r="A85" s="10" t="s">
        <v>17</v>
      </c>
      <c r="B85" s="17">
        <f t="shared" ref="B85:BM85" si="272">B32/B28-1</f>
        <v>-8.4550999977314634E-2</v>
      </c>
      <c r="C85" s="17">
        <f t="shared" si="272"/>
        <v>-7.7948763889932438E-2</v>
      </c>
      <c r="D85" s="17">
        <f t="shared" si="272"/>
        <v>-8.1295413831341534E-2</v>
      </c>
      <c r="E85" s="17">
        <f t="shared" si="272"/>
        <v>-4.5889040224666888E-2</v>
      </c>
      <c r="F85" s="85">
        <f t="shared" si="272"/>
        <v>-7.8280824760692203E-2</v>
      </c>
      <c r="G85" s="17"/>
      <c r="H85" s="17">
        <f t="shared" si="272"/>
        <v>4.3222297155365963E-2</v>
      </c>
      <c r="I85" s="17">
        <v>0</v>
      </c>
      <c r="J85" s="17">
        <f t="shared" si="272"/>
        <v>0.28790796121539541</v>
      </c>
      <c r="K85" s="17">
        <f t="shared" si="272"/>
        <v>-1.5488381029950538E-2</v>
      </c>
      <c r="L85" s="17">
        <f t="shared" si="272"/>
        <v>-9.2574936632327187E-2</v>
      </c>
      <c r="M85" s="17">
        <f t="shared" si="272"/>
        <v>4.1495445385401508E-2</v>
      </c>
      <c r="N85" s="17">
        <f t="shared" si="272"/>
        <v>5.5554459835098324E-2</v>
      </c>
      <c r="O85" s="85">
        <f t="shared" si="272"/>
        <v>-1.2204944897784897E-2</v>
      </c>
      <c r="P85" s="17"/>
      <c r="Q85" s="17">
        <f t="shared" si="272"/>
        <v>0.12480633206610925</v>
      </c>
      <c r="R85" s="17">
        <f t="shared" si="272"/>
        <v>0.38722291526389307</v>
      </c>
      <c r="S85" s="17">
        <f t="shared" si="272"/>
        <v>4.9702972324290329E-2</v>
      </c>
      <c r="T85" s="17">
        <f t="shared" si="272"/>
        <v>-1.39751912220486E-2</v>
      </c>
      <c r="U85" s="17">
        <f t="shared" si="272"/>
        <v>-1.2372581814057981E-2</v>
      </c>
      <c r="V85" s="17">
        <f t="shared" si="272"/>
        <v>-4.7333541307352567E-2</v>
      </c>
      <c r="W85" s="17">
        <f t="shared" si="272"/>
        <v>-4.2878501886229103E-2</v>
      </c>
      <c r="X85" s="17">
        <f t="shared" si="272"/>
        <v>-6.0621085335850422E-2</v>
      </c>
      <c r="Y85" s="17">
        <f t="shared" si="272"/>
        <v>0.23700219833628533</v>
      </c>
      <c r="Z85" s="17">
        <f t="shared" si="272"/>
        <v>1.0306642468210558E-2</v>
      </c>
      <c r="AA85" s="17">
        <f t="shared" si="272"/>
        <v>3.244647676435064E-2</v>
      </c>
      <c r="AB85" s="17">
        <f t="shared" si="272"/>
        <v>-1.0417508806785047E-2</v>
      </c>
      <c r="AC85" s="17">
        <f t="shared" si="272"/>
        <v>2.2997521680981681E-2</v>
      </c>
      <c r="AD85" s="17">
        <f t="shared" si="272"/>
        <v>1.3897142057819778E-2</v>
      </c>
      <c r="AE85" s="17">
        <f t="shared" si="272"/>
        <v>-0.35378596593362299</v>
      </c>
      <c r="AF85" s="85">
        <f t="shared" si="272"/>
        <v>-6.575073615750282E-2</v>
      </c>
      <c r="AG85" s="17"/>
      <c r="AH85" s="17">
        <f t="shared" si="272"/>
        <v>5.7648638412069575E-2</v>
      </c>
      <c r="AI85" s="17">
        <f t="shared" si="272"/>
        <v>-7.4398568354894223E-4</v>
      </c>
      <c r="AJ85" s="85">
        <f t="shared" si="272"/>
        <v>3.8392888252445578E-2</v>
      </c>
      <c r="AK85" s="17"/>
      <c r="AL85" s="85">
        <f t="shared" si="272"/>
        <v>4.1495445385400176E-2</v>
      </c>
      <c r="AM85" s="17"/>
      <c r="AN85" s="85">
        <f t="shared" si="272"/>
        <v>0.23190691779457095</v>
      </c>
      <c r="AO85" s="17"/>
      <c r="AP85" s="85">
        <f t="shared" si="250"/>
        <v>9.7615307839411747E-2</v>
      </c>
      <c r="AQ85" s="17"/>
      <c r="AR85" s="17">
        <f t="shared" si="272"/>
        <v>-0.2287647685571097</v>
      </c>
      <c r="AS85" s="17">
        <f t="shared" si="272"/>
        <v>4.6782272448602003E-2</v>
      </c>
      <c r="AT85" s="17">
        <f t="shared" si="272"/>
        <v>4.9170041729469816E-2</v>
      </c>
      <c r="AU85" s="17">
        <f t="shared" si="272"/>
        <v>-1.1518614785839709E-2</v>
      </c>
      <c r="AV85" s="17">
        <f t="shared" si="272"/>
        <v>5.252264540577456E-2</v>
      </c>
      <c r="AW85" s="85">
        <f t="shared" si="272"/>
        <v>2.4123847281819488E-2</v>
      </c>
      <c r="AX85" s="17"/>
      <c r="AY85" s="17">
        <f t="shared" si="272"/>
        <v>4.8361728644219726E-2</v>
      </c>
      <c r="AZ85" s="17">
        <f t="shared" si="272"/>
        <v>-2.2946416863717345E-2</v>
      </c>
      <c r="BA85" s="85">
        <f t="shared" si="272"/>
        <v>2.7182747759136872E-2</v>
      </c>
      <c r="BB85" s="17"/>
      <c r="BC85" s="86">
        <f t="shared" si="272"/>
        <v>-0.1242007100954986</v>
      </c>
      <c r="BD85" s="86">
        <f t="shared" si="272"/>
        <v>-0.13220989632954749</v>
      </c>
      <c r="BE85" s="17">
        <f t="shared" si="272"/>
        <v>4.5544775149817029E-2</v>
      </c>
      <c r="BF85" s="17">
        <f t="shared" si="272"/>
        <v>2.062495918330387E-2</v>
      </c>
      <c r="BG85" s="85">
        <f t="shared" si="272"/>
        <v>2.0855055176861592E-2</v>
      </c>
      <c r="BH85" s="17"/>
      <c r="BI85" s="17">
        <f t="shared" si="272"/>
        <v>6.8158891210011063E-2</v>
      </c>
      <c r="BJ85" s="17">
        <f t="shared" si="272"/>
        <v>-7.6954545998534685E-2</v>
      </c>
      <c r="BK85" s="17">
        <f t="shared" si="272"/>
        <v>0.13597170329102415</v>
      </c>
      <c r="BL85" s="17">
        <f t="shared" si="272"/>
        <v>0.12935018153082356</v>
      </c>
      <c r="BM85" s="85">
        <f t="shared" si="272"/>
        <v>1.6919042326444256E-2</v>
      </c>
      <c r="BN85" s="17"/>
      <c r="BO85" s="17">
        <f t="shared" ref="BO85:CP85" si="273">BO32/BO28-1</f>
        <v>-8.7734137224311226E-3</v>
      </c>
      <c r="BP85" s="17">
        <f t="shared" si="273"/>
        <v>5.7636226799540724E-2</v>
      </c>
      <c r="BQ85" s="85">
        <f t="shared" si="273"/>
        <v>4.0679356942476153E-2</v>
      </c>
      <c r="BR85" s="17"/>
      <c r="BS85" s="85">
        <f t="shared" si="273"/>
        <v>2.8807105247139031E-2</v>
      </c>
      <c r="BT85" s="17"/>
      <c r="BU85" s="17">
        <f t="shared" si="273"/>
        <v>3.2531888665847219E-2</v>
      </c>
      <c r="BV85" s="17">
        <f t="shared" si="273"/>
        <v>1.7084686171380925E-2</v>
      </c>
      <c r="BW85" s="85">
        <f t="shared" si="273"/>
        <v>2.4544003338032638E-2</v>
      </c>
      <c r="BX85" s="17"/>
      <c r="BY85" s="17">
        <f t="shared" si="273"/>
        <v>2.3019688389167126E-2</v>
      </c>
      <c r="BZ85" s="17">
        <f t="shared" si="273"/>
        <v>4.6227394974694969E-2</v>
      </c>
      <c r="CA85" s="85">
        <f t="shared" si="273"/>
        <v>2.4893452279259431E-2</v>
      </c>
      <c r="CB85" s="17"/>
      <c r="CC85" s="85">
        <f t="shared" si="273"/>
        <v>-6.6480408289042892E-2</v>
      </c>
      <c r="CD85" s="17"/>
      <c r="CE85" s="85">
        <f t="shared" si="273"/>
        <v>3.2159241247496917E-2</v>
      </c>
      <c r="CF85" s="17"/>
      <c r="CG85" s="17">
        <f t="shared" si="273"/>
        <v>1.0033546695849882E-2</v>
      </c>
      <c r="CH85" s="17">
        <f t="shared" si="273"/>
        <v>3.5620391265970719E-2</v>
      </c>
      <c r="CI85" s="17">
        <f t="shared" si="273"/>
        <v>1.7321135428328471E-2</v>
      </c>
      <c r="CJ85" s="85">
        <f t="shared" si="273"/>
        <v>1.9107379012165415E-2</v>
      </c>
      <c r="CK85" s="17"/>
      <c r="CL85" s="85">
        <f t="shared" si="273"/>
        <v>2.4614422313287365E-2</v>
      </c>
      <c r="CM85" s="17"/>
      <c r="CN85" s="17">
        <f t="shared" si="273"/>
        <v>9.6191575411130437E-2</v>
      </c>
      <c r="CO85" s="17">
        <f t="shared" si="273"/>
        <v>3.2519595278195368E-3</v>
      </c>
      <c r="CP85" s="85">
        <f t="shared" si="273"/>
        <v>2.8127197732366715E-2</v>
      </c>
      <c r="CQ85" s="17"/>
    </row>
    <row r="86" spans="1:95" ht="13.8" x14ac:dyDescent="0.3">
      <c r="A86" s="10" t="s">
        <v>25</v>
      </c>
      <c r="B86" s="17">
        <f t="shared" ref="B86:BM86" si="274">B33/B29-1</f>
        <v>4.0309038547386322E-2</v>
      </c>
      <c r="C86" s="17">
        <f t="shared" si="274"/>
        <v>-2.346724098062003E-2</v>
      </c>
      <c r="D86" s="17">
        <f t="shared" si="274"/>
        <v>8.2863954970295861E-3</v>
      </c>
      <c r="E86" s="17">
        <f t="shared" si="274"/>
        <v>-5.5543611932784565E-2</v>
      </c>
      <c r="F86" s="85">
        <f t="shared" si="274"/>
        <v>2.7511522801511035E-3</v>
      </c>
      <c r="G86" s="17"/>
      <c r="H86" s="17">
        <f t="shared" si="274"/>
        <v>0.21736064404361644</v>
      </c>
      <c r="I86" s="17">
        <v>0</v>
      </c>
      <c r="J86" s="17">
        <f t="shared" si="274"/>
        <v>0.69341799858919884</v>
      </c>
      <c r="K86" s="17">
        <f t="shared" si="274"/>
        <v>0.11757960853390892</v>
      </c>
      <c r="L86" s="17">
        <f t="shared" si="274"/>
        <v>0.57437461866992434</v>
      </c>
      <c r="M86" s="17">
        <f t="shared" si="274"/>
        <v>5.1230225572361787E-2</v>
      </c>
      <c r="N86" s="17">
        <f t="shared" si="274"/>
        <v>9.4622171886369566E-2</v>
      </c>
      <c r="O86" s="85">
        <f t="shared" si="274"/>
        <v>0.12199350321669411</v>
      </c>
      <c r="P86" s="17"/>
      <c r="Q86" s="17">
        <f t="shared" si="274"/>
        <v>0.3232746769295558</v>
      </c>
      <c r="R86" s="17">
        <f t="shared" si="274"/>
        <v>0.38067029254451135</v>
      </c>
      <c r="S86" s="17">
        <f t="shared" si="274"/>
        <v>7.8172186731982007E-2</v>
      </c>
      <c r="T86" s="17">
        <f t="shared" si="274"/>
        <v>1.078307260573963E-2</v>
      </c>
      <c r="U86" s="17">
        <f t="shared" si="274"/>
        <v>5.5921393166664668E-3</v>
      </c>
      <c r="V86" s="17">
        <f t="shared" si="274"/>
        <v>3.0819665751284475E-2</v>
      </c>
      <c r="W86" s="17">
        <f t="shared" si="274"/>
        <v>1.2267312692627597E-2</v>
      </c>
      <c r="X86" s="17">
        <f t="shared" si="274"/>
        <v>-5.9438581714657657E-2</v>
      </c>
      <c r="Y86" s="17">
        <f t="shared" si="274"/>
        <v>0.2571399715551459</v>
      </c>
      <c r="Z86" s="17">
        <f t="shared" si="274"/>
        <v>1.1687763312442367E-2</v>
      </c>
      <c r="AA86" s="17">
        <f t="shared" si="274"/>
        <v>3.3373476680547576E-2</v>
      </c>
      <c r="AB86" s="17">
        <f t="shared" si="274"/>
        <v>-8.8309925876604023E-3</v>
      </c>
      <c r="AC86" s="17">
        <f t="shared" si="274"/>
        <v>2.4147741577857929E-2</v>
      </c>
      <c r="AD86" s="17">
        <f t="shared" si="274"/>
        <v>1.5220986910318368E-2</v>
      </c>
      <c r="AE86" s="17">
        <f t="shared" si="274"/>
        <v>-0.37832503146704</v>
      </c>
      <c r="AF86" s="85">
        <f t="shared" si="274"/>
        <v>-2.0841946579202242E-2</v>
      </c>
      <c r="AG86" s="17"/>
      <c r="AH86" s="17">
        <f t="shared" si="274"/>
        <v>0.36960806966073889</v>
      </c>
      <c r="AI86" s="17">
        <f t="shared" si="274"/>
        <v>6.9567020108019406E-2</v>
      </c>
      <c r="AJ86" s="85">
        <f t="shared" si="274"/>
        <v>0.24164358267174046</v>
      </c>
      <c r="AK86" s="17"/>
      <c r="AL86" s="85">
        <f t="shared" si="274"/>
        <v>5.1230225572362231E-2</v>
      </c>
      <c r="AM86" s="17"/>
      <c r="AN86" s="85">
        <f t="shared" si="274"/>
        <v>3.2314779874470512E-2</v>
      </c>
      <c r="AO86" s="17"/>
      <c r="AP86" s="85">
        <f t="shared" si="250"/>
        <v>-0.28398900297856156</v>
      </c>
      <c r="AQ86" s="17"/>
      <c r="AR86" s="17">
        <f t="shared" si="274"/>
        <v>0.12222565388120499</v>
      </c>
      <c r="AS86" s="17">
        <f t="shared" si="274"/>
        <v>5.2262464119231078E-2</v>
      </c>
      <c r="AT86" s="17">
        <f t="shared" si="274"/>
        <v>6.2281703025161228E-2</v>
      </c>
      <c r="AU86" s="17">
        <f t="shared" si="274"/>
        <v>-1.1528489619500371E-2</v>
      </c>
      <c r="AV86" s="17">
        <f t="shared" si="274"/>
        <v>2.7732700764670382E-2</v>
      </c>
      <c r="AW86" s="85">
        <f t="shared" si="274"/>
        <v>4.8656329171718804E-2</v>
      </c>
      <c r="AX86" s="17"/>
      <c r="AY86" s="17">
        <f t="shared" si="274"/>
        <v>7.0895549911699884E-2</v>
      </c>
      <c r="AZ86" s="17">
        <f t="shared" si="274"/>
        <v>-1.8908423235506899E-2</v>
      </c>
      <c r="BA86" s="85">
        <f t="shared" si="274"/>
        <v>4.4692671134096251E-2</v>
      </c>
      <c r="BB86" s="17"/>
      <c r="BC86" s="86">
        <f t="shared" si="274"/>
        <v>-0.13219606086420166</v>
      </c>
      <c r="BD86" s="86">
        <f t="shared" si="274"/>
        <v>-0.14715570734714767</v>
      </c>
      <c r="BE86" s="17">
        <f t="shared" si="274"/>
        <v>3.7611877905539215E-2</v>
      </c>
      <c r="BF86" s="17">
        <f t="shared" si="274"/>
        <v>6.0840966593693757E-3</v>
      </c>
      <c r="BG86" s="85">
        <f t="shared" si="274"/>
        <v>1.222615972627894E-2</v>
      </c>
      <c r="BH86" s="17"/>
      <c r="BI86" s="17">
        <f t="shared" si="274"/>
        <v>0.1367923491379166</v>
      </c>
      <c r="BJ86" s="17">
        <f t="shared" si="274"/>
        <v>4.8037604241321752E-2</v>
      </c>
      <c r="BK86" s="17">
        <f t="shared" si="274"/>
        <v>1.274950026791255E-2</v>
      </c>
      <c r="BL86" s="17">
        <f t="shared" si="274"/>
        <v>0.11502817709518731</v>
      </c>
      <c r="BM86" s="85">
        <f t="shared" si="274"/>
        <v>5.5959289489278419E-2</v>
      </c>
      <c r="BN86" s="17"/>
      <c r="BO86" s="17">
        <f t="shared" ref="BO86:CP86" si="275">BO33/BO29-1</f>
        <v>2.7723781424208838E-2</v>
      </c>
      <c r="BP86" s="17">
        <f t="shared" si="275"/>
        <v>6.5062842396172549E-2</v>
      </c>
      <c r="BQ86" s="85">
        <f t="shared" si="275"/>
        <v>5.5913136175176792E-2</v>
      </c>
      <c r="BR86" s="17"/>
      <c r="BS86" s="85">
        <f t="shared" si="275"/>
        <v>1.3958145285791979E-2</v>
      </c>
      <c r="BT86" s="17"/>
      <c r="BU86" s="17">
        <f t="shared" si="275"/>
        <v>1.1699859870239138E-2</v>
      </c>
      <c r="BV86" s="17">
        <f t="shared" si="275"/>
        <v>2.6671323182823059E-3</v>
      </c>
      <c r="BW86" s="85">
        <f t="shared" si="275"/>
        <v>7.0413800378748004E-3</v>
      </c>
      <c r="BX86" s="17"/>
      <c r="BY86" s="17">
        <f t="shared" si="275"/>
        <v>5.8710771928178529E-2</v>
      </c>
      <c r="BZ86" s="17">
        <f t="shared" si="275"/>
        <v>-2.8084562400611857E-2</v>
      </c>
      <c r="CA86" s="85">
        <f t="shared" si="275"/>
        <v>5.144663659125337E-2</v>
      </c>
      <c r="CB86" s="17"/>
      <c r="CC86" s="85">
        <f t="shared" si="275"/>
        <v>-0.14728340740800272</v>
      </c>
      <c r="CD86" s="17"/>
      <c r="CE86" s="85">
        <f t="shared" si="275"/>
        <v>2.8674643707510272E-2</v>
      </c>
      <c r="CF86" s="17"/>
      <c r="CG86" s="17">
        <f t="shared" si="275"/>
        <v>1.3024376249477942E-2</v>
      </c>
      <c r="CH86" s="17">
        <f t="shared" si="275"/>
        <v>3.4175642142559193E-2</v>
      </c>
      <c r="CI86" s="17">
        <f t="shared" si="275"/>
        <v>2.9392032989041805E-3</v>
      </c>
      <c r="CJ86" s="85">
        <f t="shared" si="275"/>
        <v>7.9798998175348856E-3</v>
      </c>
      <c r="CK86" s="17"/>
      <c r="CL86" s="85">
        <f t="shared" si="275"/>
        <v>3.6889464923956838E-2</v>
      </c>
      <c r="CM86" s="17"/>
      <c r="CN86" s="17">
        <f t="shared" si="275"/>
        <v>6.1800985028116928E-2</v>
      </c>
      <c r="CO86" s="17">
        <f t="shared" si="275"/>
        <v>3.6828665972286512E-2</v>
      </c>
      <c r="CP86" s="85">
        <f t="shared" si="275"/>
        <v>3.8028346979395389E-2</v>
      </c>
      <c r="CQ86" s="17"/>
    </row>
    <row r="87" spans="1:95" ht="13.8" x14ac:dyDescent="0.3">
      <c r="A87" s="10" t="s">
        <v>7</v>
      </c>
      <c r="B87" s="17">
        <f t="shared" ref="B87:BM87" si="276">B34/B30-1</f>
        <v>0.12726505944208255</v>
      </c>
      <c r="C87" s="17">
        <f t="shared" si="276"/>
        <v>6.7749468226003584E-2</v>
      </c>
      <c r="D87" s="17">
        <f t="shared" si="276"/>
        <v>9.7007831159252156E-2</v>
      </c>
      <c r="E87" s="17">
        <f t="shared" si="276"/>
        <v>-5.6003874033328849E-2</v>
      </c>
      <c r="F87" s="85">
        <f t="shared" si="276"/>
        <v>8.3313238194465677E-2</v>
      </c>
      <c r="G87" s="17"/>
      <c r="H87" s="17">
        <f t="shared" si="276"/>
        <v>0.15505953933072525</v>
      </c>
      <c r="I87" s="17">
        <v>0</v>
      </c>
      <c r="J87" s="17">
        <f t="shared" si="276"/>
        <v>0.50707075877736418</v>
      </c>
      <c r="K87" s="17">
        <f t="shared" si="276"/>
        <v>8.1892761240702994E-2</v>
      </c>
      <c r="L87" s="17">
        <f t="shared" si="276"/>
        <v>0.43065958636109603</v>
      </c>
      <c r="M87" s="17">
        <f t="shared" si="276"/>
        <v>6.1227613457726315E-2</v>
      </c>
      <c r="N87" s="17">
        <f t="shared" si="276"/>
        <v>8.1885664955267057E-2</v>
      </c>
      <c r="O87" s="85">
        <f t="shared" si="276"/>
        <v>8.4314712621414989E-2</v>
      </c>
      <c r="P87" s="17"/>
      <c r="Q87" s="17">
        <f t="shared" si="276"/>
        <v>-8.283483027910421E-2</v>
      </c>
      <c r="R87" s="17">
        <f t="shared" si="276"/>
        <v>0.22549541262663997</v>
      </c>
      <c r="S87" s="17">
        <f t="shared" si="276"/>
        <v>4.929051786838845E-2</v>
      </c>
      <c r="T87" s="17">
        <f t="shared" si="276"/>
        <v>2.6152755129700056E-2</v>
      </c>
      <c r="U87" s="17">
        <f t="shared" si="276"/>
        <v>4.4688615811769417E-2</v>
      </c>
      <c r="V87" s="17">
        <f t="shared" si="276"/>
        <v>5.3138744250312842E-2</v>
      </c>
      <c r="W87" s="17">
        <f t="shared" si="276"/>
        <v>2.6472659513947949E-2</v>
      </c>
      <c r="X87" s="17">
        <f t="shared" si="276"/>
        <v>-4.892089018307122E-2</v>
      </c>
      <c r="Y87" s="17">
        <f t="shared" si="276"/>
        <v>-4.5976219388554118E-2</v>
      </c>
      <c r="Z87" s="17">
        <f t="shared" si="276"/>
        <v>2.2619001931642346E-2</v>
      </c>
      <c r="AA87" s="17">
        <f t="shared" si="276"/>
        <v>4.391560870425737E-2</v>
      </c>
      <c r="AB87" s="17">
        <f t="shared" si="276"/>
        <v>2.2496326909307029E-3</v>
      </c>
      <c r="AC87" s="17">
        <f t="shared" si="276"/>
        <v>3.4884208072079925E-2</v>
      </c>
      <c r="AD87" s="17">
        <f t="shared" si="276"/>
        <v>2.6104932747668785E-2</v>
      </c>
      <c r="AE87" s="17">
        <f t="shared" si="276"/>
        <v>-0.1815729926958416</v>
      </c>
      <c r="AF87" s="85">
        <f t="shared" si="276"/>
        <v>-1.7399894963623375E-2</v>
      </c>
      <c r="AG87" s="17"/>
      <c r="AH87" s="17">
        <f t="shared" si="276"/>
        <v>0.10667559243240765</v>
      </c>
      <c r="AI87" s="17">
        <f t="shared" si="276"/>
        <v>-1.9847653514948882E-2</v>
      </c>
      <c r="AJ87" s="85">
        <f t="shared" si="276"/>
        <v>6.3136932790945233E-2</v>
      </c>
      <c r="AK87" s="17"/>
      <c r="AL87" s="85">
        <f t="shared" si="276"/>
        <v>6.1227613457726093E-2</v>
      </c>
      <c r="AM87" s="17"/>
      <c r="AN87" s="85">
        <f t="shared" si="276"/>
        <v>0.10786173432894008</v>
      </c>
      <c r="AO87" s="17"/>
      <c r="AP87" s="85">
        <f t="shared" si="250"/>
        <v>-3.3437847955335331E-2</v>
      </c>
      <c r="AQ87" s="17"/>
      <c r="AR87" s="17">
        <f t="shared" si="276"/>
        <v>-4.290390761117624E-2</v>
      </c>
      <c r="AS87" s="17">
        <f t="shared" si="276"/>
        <v>5.9168403479525233E-2</v>
      </c>
      <c r="AT87" s="17">
        <f t="shared" si="276"/>
        <v>6.6302325849729282E-2</v>
      </c>
      <c r="AU87" s="17">
        <f t="shared" si="276"/>
        <v>-0.10846843841607057</v>
      </c>
      <c r="AV87" s="17">
        <f t="shared" si="276"/>
        <v>0.11038365456596066</v>
      </c>
      <c r="AW87" s="85">
        <f t="shared" si="276"/>
        <v>4.0254727472469831E-2</v>
      </c>
      <c r="AX87" s="17"/>
      <c r="AY87" s="17">
        <f t="shared" si="276"/>
        <v>5.0896924546519173E-2</v>
      </c>
      <c r="AZ87" s="17">
        <f t="shared" si="276"/>
        <v>-1.8403123632763307E-2</v>
      </c>
      <c r="BA87" s="85">
        <f t="shared" si="276"/>
        <v>3.0758182658990219E-2</v>
      </c>
      <c r="BB87" s="17"/>
      <c r="BC87" s="86">
        <f t="shared" si="276"/>
        <v>-0.13332482718106786</v>
      </c>
      <c r="BD87" s="86">
        <f t="shared" si="276"/>
        <v>-0.15718753758137227</v>
      </c>
      <c r="BE87" s="17">
        <f t="shared" si="276"/>
        <v>3.2354596774216482E-2</v>
      </c>
      <c r="BF87" s="17">
        <f t="shared" si="276"/>
        <v>-3.8709976457722561E-3</v>
      </c>
      <c r="BG87" s="85">
        <f t="shared" si="276"/>
        <v>6.9699778924561251E-3</v>
      </c>
      <c r="BH87" s="17"/>
      <c r="BI87" s="17">
        <f t="shared" si="276"/>
        <v>0.14570372196359282</v>
      </c>
      <c r="BJ87" s="17">
        <f t="shared" si="276"/>
        <v>0.17974849744240795</v>
      </c>
      <c r="BK87" s="17">
        <f t="shared" si="276"/>
        <v>-5.5363065098407716E-2</v>
      </c>
      <c r="BL87" s="17">
        <f t="shared" si="276"/>
        <v>4.7512621857290105E-2</v>
      </c>
      <c r="BM87" s="85">
        <f t="shared" si="276"/>
        <v>9.3759526624600298E-2</v>
      </c>
      <c r="BN87" s="17"/>
      <c r="BO87" s="17">
        <f t="shared" ref="BO87:CP87" si="277">BO34/BO30-1</f>
        <v>2.6233732201356164E-2</v>
      </c>
      <c r="BP87" s="17">
        <f t="shared" si="277"/>
        <v>6.6589858763806964E-2</v>
      </c>
      <c r="BQ87" s="85">
        <f t="shared" si="277"/>
        <v>5.6904843876122158E-2</v>
      </c>
      <c r="BR87" s="17"/>
      <c r="BS87" s="85">
        <f t="shared" si="277"/>
        <v>3.6776627233903181E-3</v>
      </c>
      <c r="BT87" s="17"/>
      <c r="BU87" s="17">
        <f t="shared" si="277"/>
        <v>4.5690504471527227E-3</v>
      </c>
      <c r="BV87" s="17">
        <f t="shared" si="277"/>
        <v>-7.1563839570827348E-3</v>
      </c>
      <c r="BW87" s="85">
        <f t="shared" si="277"/>
        <v>-1.4402427323696454E-3</v>
      </c>
      <c r="BX87" s="17"/>
      <c r="BY87" s="17">
        <f t="shared" si="277"/>
        <v>1.5453500059704695E-2</v>
      </c>
      <c r="BZ87" s="17">
        <f t="shared" si="277"/>
        <v>-8.0805199062283006E-2</v>
      </c>
      <c r="CA87" s="85">
        <f t="shared" si="277"/>
        <v>7.1167255593396206E-3</v>
      </c>
      <c r="CB87" s="17"/>
      <c r="CC87" s="85">
        <f t="shared" si="277"/>
        <v>0.18436750991744466</v>
      </c>
      <c r="CD87" s="17"/>
      <c r="CE87" s="85">
        <f t="shared" si="277"/>
        <v>4.1372966656609833E-2</v>
      </c>
      <c r="CF87" s="17"/>
      <c r="CG87" s="17">
        <f t="shared" si="277"/>
        <v>3.405801357329219E-2</v>
      </c>
      <c r="CH87" s="17">
        <f t="shared" si="277"/>
        <v>2.234620113502972E-2</v>
      </c>
      <c r="CI87" s="17">
        <f t="shared" si="277"/>
        <v>-5.1048789003728112E-3</v>
      </c>
      <c r="CJ87" s="85">
        <f t="shared" si="277"/>
        <v>1.9643451491113684E-3</v>
      </c>
      <c r="CK87" s="17"/>
      <c r="CL87" s="85">
        <f t="shared" si="277"/>
        <v>5.5615583131850999E-2</v>
      </c>
      <c r="CM87" s="17"/>
      <c r="CN87" s="17">
        <f t="shared" si="277"/>
        <v>5.4280114243253186E-2</v>
      </c>
      <c r="CO87" s="17">
        <f t="shared" si="277"/>
        <v>-3.2827426621927058E-2</v>
      </c>
      <c r="CP87" s="85">
        <f t="shared" si="277"/>
        <v>5.6449335478496065E-2</v>
      </c>
      <c r="CQ87" s="17"/>
    </row>
    <row r="88" spans="1:95" ht="13.8" x14ac:dyDescent="0.3">
      <c r="A88" s="10" t="s">
        <v>15</v>
      </c>
      <c r="B88" s="17">
        <f t="shared" ref="B88:BM88" si="278">B35/B31-1</f>
        <v>0.16272551975408556</v>
      </c>
      <c r="C88" s="17">
        <f t="shared" si="278"/>
        <v>0.11465349405648873</v>
      </c>
      <c r="D88" s="17">
        <f t="shared" si="278"/>
        <v>0.13820215444765416</v>
      </c>
      <c r="E88" s="17">
        <f t="shared" si="278"/>
        <v>-4.6979324055087313E-2</v>
      </c>
      <c r="F88" s="85">
        <f t="shared" si="278"/>
        <v>0.12172376243529182</v>
      </c>
      <c r="G88" s="17"/>
      <c r="H88" s="17">
        <f t="shared" si="278"/>
        <v>0.14401278697455422</v>
      </c>
      <c r="I88" s="17">
        <f t="shared" si="278"/>
        <v>2.0672908866794732</v>
      </c>
      <c r="J88" s="17">
        <f t="shared" si="278"/>
        <v>-0.10131056581163</v>
      </c>
      <c r="K88" s="17">
        <f t="shared" si="278"/>
        <v>-1.1884626777829976E-2</v>
      </c>
      <c r="L88" s="17">
        <f t="shared" si="278"/>
        <v>0.3376746257026757</v>
      </c>
      <c r="M88" s="17">
        <f t="shared" si="278"/>
        <v>4.3748173260243384E-2</v>
      </c>
      <c r="N88" s="17">
        <f t="shared" si="278"/>
        <v>1.5678273449857949E-2</v>
      </c>
      <c r="O88" s="85">
        <f t="shared" si="278"/>
        <v>-3.3085532679019147E-3</v>
      </c>
      <c r="P88" s="17"/>
      <c r="Q88" s="17">
        <f t="shared" si="278"/>
        <v>-1.3832332574137407E-3</v>
      </c>
      <c r="R88" s="17">
        <f t="shared" si="278"/>
        <v>0.17264375301497759</v>
      </c>
      <c r="S88" s="17">
        <f t="shared" si="278"/>
        <v>3.3719024090558269E-2</v>
      </c>
      <c r="T88" s="17">
        <f t="shared" si="278"/>
        <v>3.192628141839049E-2</v>
      </c>
      <c r="U88" s="17">
        <f t="shared" si="278"/>
        <v>8.0503244317537304E-2</v>
      </c>
      <c r="V88" s="17">
        <f t="shared" si="278"/>
        <v>4.800428790139688E-2</v>
      </c>
      <c r="W88" s="17">
        <f t="shared" si="278"/>
        <v>1.2908574264468342E-2</v>
      </c>
      <c r="X88" s="17">
        <f t="shared" si="278"/>
        <v>-4.8471796379966126E-2</v>
      </c>
      <c r="Y88" s="17">
        <f t="shared" si="278"/>
        <v>0.16254813664107659</v>
      </c>
      <c r="Z88" s="17">
        <f t="shared" si="278"/>
        <v>2.2735057171054285E-2</v>
      </c>
      <c r="AA88" s="17">
        <f t="shared" si="278"/>
        <v>4.3437182034843147E-2</v>
      </c>
      <c r="AB88" s="17">
        <f t="shared" si="278"/>
        <v>2.7244199665039659E-3</v>
      </c>
      <c r="AC88" s="17">
        <f t="shared" si="278"/>
        <v>3.4685053370044905E-2</v>
      </c>
      <c r="AD88" s="17">
        <f t="shared" si="278"/>
        <v>2.613894038273612E-2</v>
      </c>
      <c r="AE88" s="17">
        <f t="shared" si="278"/>
        <v>-0.2867423632141084</v>
      </c>
      <c r="AF88" s="85">
        <f t="shared" si="278"/>
        <v>-3.3801183216963238E-2</v>
      </c>
      <c r="AG88" s="17"/>
      <c r="AH88" s="17">
        <f t="shared" si="278"/>
        <v>-0.2027332295053389</v>
      </c>
      <c r="AI88" s="17">
        <f t="shared" si="278"/>
        <v>-3.7134406970239398E-2</v>
      </c>
      <c r="AJ88" s="85">
        <f t="shared" si="278"/>
        <v>-0.15926730264740341</v>
      </c>
      <c r="AK88" s="17"/>
      <c r="AL88" s="85">
        <f t="shared" si="278"/>
        <v>4.3748173260243606E-2</v>
      </c>
      <c r="AM88" s="17"/>
      <c r="AN88" s="85">
        <f t="shared" si="278"/>
        <v>0.11250267443037543</v>
      </c>
      <c r="AO88" s="17"/>
      <c r="AP88" s="85">
        <f t="shared" si="250"/>
        <v>-0.13776060542605317</v>
      </c>
      <c r="AQ88" s="17"/>
      <c r="AR88" s="17">
        <f t="shared" si="278"/>
        <v>2.1136079147557885E-2</v>
      </c>
      <c r="AS88" s="17">
        <f t="shared" si="278"/>
        <v>5.6524796108391673E-2</v>
      </c>
      <c r="AT88" s="17">
        <f t="shared" si="278"/>
        <v>5.7227427210363002E-2</v>
      </c>
      <c r="AU88" s="17">
        <f t="shared" si="278"/>
        <v>-0.10691294003485219</v>
      </c>
      <c r="AV88" s="17">
        <f t="shared" si="278"/>
        <v>-0.19906443019388931</v>
      </c>
      <c r="AW88" s="85">
        <f t="shared" si="278"/>
        <v>2.0276396700853017E-2</v>
      </c>
      <c r="AX88" s="17"/>
      <c r="AY88" s="17">
        <f t="shared" si="278"/>
        <v>4.7972346588648573E-2</v>
      </c>
      <c r="AZ88" s="17">
        <f t="shared" si="278"/>
        <v>-1.6866880571997589E-2</v>
      </c>
      <c r="BA88" s="85">
        <f t="shared" si="278"/>
        <v>2.9237392171577392E-2</v>
      </c>
      <c r="BB88" s="17"/>
      <c r="BC88" s="86">
        <f t="shared" si="278"/>
        <v>-0.13019454386283114</v>
      </c>
      <c r="BD88" s="86">
        <f t="shared" si="278"/>
        <v>-0.14990507505000017</v>
      </c>
      <c r="BE88" s="17">
        <f t="shared" si="278"/>
        <v>3.4314342711508461E-2</v>
      </c>
      <c r="BF88" s="17">
        <f t="shared" si="278"/>
        <v>6.8180025705601999E-3</v>
      </c>
      <c r="BG88" s="85">
        <f t="shared" si="278"/>
        <v>1.1716088297305305E-2</v>
      </c>
      <c r="BH88" s="17"/>
      <c r="BI88" s="17">
        <f t="shared" si="278"/>
        <v>0.11461229913461701</v>
      </c>
      <c r="BJ88" s="17">
        <f t="shared" si="278"/>
        <v>0.24401199412852415</v>
      </c>
      <c r="BK88" s="17">
        <f t="shared" si="278"/>
        <v>-9.0095146820409089E-2</v>
      </c>
      <c r="BL88" s="17">
        <f t="shared" si="278"/>
        <v>4.4007796464809568E-2</v>
      </c>
      <c r="BM88" s="85">
        <f t="shared" si="278"/>
        <v>0.10035983301827511</v>
      </c>
      <c r="BN88" s="17"/>
      <c r="BO88" s="17">
        <f t="shared" ref="BO88:CP88" si="279">BO35/BO31-1</f>
        <v>5.2992718883384526E-3</v>
      </c>
      <c r="BP88" s="17">
        <f t="shared" si="279"/>
        <v>7.0548716520795862E-2</v>
      </c>
      <c r="BQ88" s="85">
        <f t="shared" si="279"/>
        <v>5.4645830244449689E-2</v>
      </c>
      <c r="BR88" s="17"/>
      <c r="BS88" s="85">
        <f t="shared" si="279"/>
        <v>1.4209287670883253E-2</v>
      </c>
      <c r="BT88" s="17"/>
      <c r="BU88" s="17">
        <f t="shared" si="279"/>
        <v>1.3243974816540494E-2</v>
      </c>
      <c r="BV88" s="17">
        <f t="shared" si="279"/>
        <v>3.5919565545816656E-3</v>
      </c>
      <c r="BW88" s="85">
        <f t="shared" si="279"/>
        <v>8.2976845388189613E-3</v>
      </c>
      <c r="BX88" s="17"/>
      <c r="BY88" s="17">
        <f t="shared" si="279"/>
        <v>2.7068999083720957E-2</v>
      </c>
      <c r="BZ88" s="17">
        <f t="shared" si="279"/>
        <v>1.2123580196077288E-2</v>
      </c>
      <c r="CA88" s="85">
        <f t="shared" si="279"/>
        <v>2.5811974891045697E-2</v>
      </c>
      <c r="CB88" s="17"/>
      <c r="CC88" s="85">
        <f t="shared" si="279"/>
        <v>0.1657419151713253</v>
      </c>
      <c r="CD88" s="17"/>
      <c r="CE88" s="85">
        <f t="shared" si="279"/>
        <v>4.6061065886614294E-2</v>
      </c>
      <c r="CF88" s="17"/>
      <c r="CG88" s="17">
        <f t="shared" si="279"/>
        <v>3.5073936613533752E-2</v>
      </c>
      <c r="CH88" s="17">
        <f t="shared" si="279"/>
        <v>2.57061424382663E-2</v>
      </c>
      <c r="CI88" s="17">
        <f t="shared" si="279"/>
        <v>6.6003185835359357E-3</v>
      </c>
      <c r="CJ88" s="85">
        <f t="shared" si="279"/>
        <v>1.1678854787882331E-2</v>
      </c>
      <c r="CK88" s="17"/>
      <c r="CL88" s="85">
        <f t="shared" si="279"/>
        <v>2.7038551059384019E-2</v>
      </c>
      <c r="CM88" s="17"/>
      <c r="CN88" s="17">
        <f t="shared" si="279"/>
        <v>-4.297380697942832E-3</v>
      </c>
      <c r="CO88" s="17">
        <f t="shared" si="279"/>
        <v>-1.4439288774233949E-2</v>
      </c>
      <c r="CP88" s="85">
        <f t="shared" si="279"/>
        <v>2.598917382082977E-2</v>
      </c>
      <c r="CQ88" s="17"/>
    </row>
    <row r="89" spans="1:95" ht="13.8" x14ac:dyDescent="0.3">
      <c r="A89" s="10" t="s">
        <v>17</v>
      </c>
      <c r="B89" s="17">
        <f t="shared" ref="B89:BM89" si="280">B36/B32-1</f>
        <v>0.14215124042853211</v>
      </c>
      <c r="C89" s="17">
        <f t="shared" si="280"/>
        <v>0.12051955988122098</v>
      </c>
      <c r="D89" s="17">
        <f t="shared" si="280"/>
        <v>0.13144425398216875</v>
      </c>
      <c r="E89" s="17">
        <f t="shared" si="280"/>
        <v>-2.8028164904307151E-2</v>
      </c>
      <c r="F89" s="85">
        <f t="shared" si="280"/>
        <v>0.11736731720008997</v>
      </c>
      <c r="G89" s="17"/>
      <c r="H89" s="17">
        <f t="shared" si="280"/>
        <v>-2.3629237516403445E-2</v>
      </c>
      <c r="I89" s="17">
        <f t="shared" si="280"/>
        <v>-0.29234276874488796</v>
      </c>
      <c r="J89" s="17">
        <f t="shared" si="280"/>
        <v>4.140127267658511E-2</v>
      </c>
      <c r="K89" s="17">
        <f t="shared" si="280"/>
        <v>0.15702417740399444</v>
      </c>
      <c r="L89" s="17">
        <f t="shared" si="280"/>
        <v>9.4280149659164536E-2</v>
      </c>
      <c r="M89" s="17">
        <f t="shared" si="280"/>
        <v>3.6585082650795409E-2</v>
      </c>
      <c r="N89" s="17">
        <f t="shared" si="280"/>
        <v>-0.10762778956344332</v>
      </c>
      <c r="O89" s="85">
        <f t="shared" si="280"/>
        <v>0.14270448273231739</v>
      </c>
      <c r="P89" s="17"/>
      <c r="Q89" s="17">
        <f t="shared" si="280"/>
        <v>8.0739165041509908E-2</v>
      </c>
      <c r="R89" s="17">
        <f t="shared" si="280"/>
        <v>3.3033796238408852E-2</v>
      </c>
      <c r="S89" s="17">
        <f t="shared" si="280"/>
        <v>-3.4466950144159458E-2</v>
      </c>
      <c r="T89" s="17">
        <f t="shared" si="280"/>
        <v>1.2610713075738245E-2</v>
      </c>
      <c r="U89" s="17">
        <f t="shared" si="280"/>
        <v>6.0124209313822119E-2</v>
      </c>
      <c r="V89" s="17">
        <f t="shared" si="280"/>
        <v>1.6074192312673929E-2</v>
      </c>
      <c r="W89" s="17">
        <f t="shared" si="280"/>
        <v>4.2133013617016157E-3</v>
      </c>
      <c r="X89" s="17">
        <f t="shared" si="280"/>
        <v>-5.0338460629787418E-2</v>
      </c>
      <c r="Y89" s="17">
        <f t="shared" si="280"/>
        <v>1.9177247933940489E-2</v>
      </c>
      <c r="Z89" s="17">
        <f t="shared" si="280"/>
        <v>2.0377344440283052E-2</v>
      </c>
      <c r="AA89" s="17">
        <f t="shared" si="280"/>
        <v>4.0461245351635311E-2</v>
      </c>
      <c r="AB89" s="17">
        <f t="shared" si="280"/>
        <v>7.6335209124622772E-4</v>
      </c>
      <c r="AC89" s="17">
        <f t="shared" si="280"/>
        <v>3.1996066949946611E-2</v>
      </c>
      <c r="AD89" s="17">
        <f t="shared" si="280"/>
        <v>2.3694014215142722E-2</v>
      </c>
      <c r="AE89" s="17">
        <f t="shared" si="280"/>
        <v>4.6213675397311693E-2</v>
      </c>
      <c r="AF89" s="85">
        <f t="shared" si="280"/>
        <v>2.6244031301948745E-2</v>
      </c>
      <c r="AG89" s="17"/>
      <c r="AH89" s="17">
        <f t="shared" si="280"/>
        <v>-0.59309510387547104</v>
      </c>
      <c r="AI89" s="17">
        <f t="shared" si="280"/>
        <v>-0.12687299687872922</v>
      </c>
      <c r="AJ89" s="85">
        <f t="shared" si="280"/>
        <v>-0.44514666784456181</v>
      </c>
      <c r="AK89" s="17"/>
      <c r="AL89" s="85">
        <f t="shared" si="280"/>
        <v>3.6585082650795853E-2</v>
      </c>
      <c r="AM89" s="17"/>
      <c r="AN89" s="85">
        <f t="shared" si="280"/>
        <v>-2.0790713090948265E-2</v>
      </c>
      <c r="AO89" s="17"/>
      <c r="AP89" s="85">
        <f t="shared" si="250"/>
        <v>-9.6709147025736186E-2</v>
      </c>
      <c r="AQ89" s="17"/>
      <c r="AR89" s="17">
        <f t="shared" si="280"/>
        <v>0.11417712919018608</v>
      </c>
      <c r="AS89" s="17">
        <f t="shared" si="280"/>
        <v>5.5480556646990919E-2</v>
      </c>
      <c r="AT89" s="17">
        <f t="shared" si="280"/>
        <v>9.1573663111861991E-2</v>
      </c>
      <c r="AU89" s="17">
        <f t="shared" si="280"/>
        <v>-0.10692194709148828</v>
      </c>
      <c r="AV89" s="17">
        <f t="shared" si="280"/>
        <v>8.2998266170312807E-2</v>
      </c>
      <c r="AW89" s="85">
        <f t="shared" si="280"/>
        <v>4.6543503251162521E-2</v>
      </c>
      <c r="AX89" s="17"/>
      <c r="AY89" s="17">
        <f t="shared" si="280"/>
        <v>4.9296989727746432E-2</v>
      </c>
      <c r="AZ89" s="17">
        <f t="shared" si="280"/>
        <v>-1.1850292718631139E-2</v>
      </c>
      <c r="BA89" s="85">
        <f t="shared" si="280"/>
        <v>3.2022161320414799E-2</v>
      </c>
      <c r="BB89" s="17"/>
      <c r="BC89" s="86">
        <f t="shared" si="280"/>
        <v>-0.1283806883955696</v>
      </c>
      <c r="BD89" s="86">
        <f t="shared" si="280"/>
        <v>-0.14300584827358798</v>
      </c>
      <c r="BE89" s="17">
        <f t="shared" si="280"/>
        <v>4.802465055620897E-2</v>
      </c>
      <c r="BF89" s="17">
        <f t="shared" si="280"/>
        <v>1.7288983575096672E-2</v>
      </c>
      <c r="BG89" s="85">
        <f t="shared" si="280"/>
        <v>2.4397613266285756E-2</v>
      </c>
      <c r="BH89" s="17"/>
      <c r="BI89" s="17">
        <f t="shared" si="280"/>
        <v>0.15406609671752003</v>
      </c>
      <c r="BJ89" s="17">
        <f t="shared" si="280"/>
        <v>0.27450816979655923</v>
      </c>
      <c r="BK89" s="17">
        <f t="shared" si="280"/>
        <v>-8.0885315237037902E-2</v>
      </c>
      <c r="BL89" s="17">
        <f t="shared" si="280"/>
        <v>4.4864622989423175E-2</v>
      </c>
      <c r="BM89" s="85">
        <f t="shared" si="280"/>
        <v>0.12974317511951972</v>
      </c>
      <c r="BN89" s="17"/>
      <c r="BO89" s="17">
        <f t="shared" ref="BO89:CP89" si="281">BO36/BO32-1</f>
        <v>3.0403618122423204E-3</v>
      </c>
      <c r="BP89" s="17">
        <f t="shared" si="281"/>
        <v>6.3600534976629541E-2</v>
      </c>
      <c r="BQ89" s="85">
        <f t="shared" si="281"/>
        <v>4.8872063840506241E-2</v>
      </c>
      <c r="BR89" s="17"/>
      <c r="BS89" s="85">
        <f t="shared" si="281"/>
        <v>2.4527425189873719E-2</v>
      </c>
      <c r="BT89" s="17"/>
      <c r="BU89" s="17">
        <f t="shared" si="281"/>
        <v>3.3783516390899937E-2</v>
      </c>
      <c r="BV89" s="17">
        <f t="shared" si="281"/>
        <v>1.4120937846790582E-2</v>
      </c>
      <c r="BW89" s="85">
        <f t="shared" si="281"/>
        <v>2.368984987402567E-2</v>
      </c>
      <c r="BX89" s="17"/>
      <c r="BY89" s="17">
        <f t="shared" si="281"/>
        <v>1.4013431731074943E-2</v>
      </c>
      <c r="BZ89" s="17">
        <f t="shared" si="281"/>
        <v>0.12383423938207283</v>
      </c>
      <c r="CA89" s="85">
        <f t="shared" si="281"/>
        <v>2.3064808490482536E-2</v>
      </c>
      <c r="CB89" s="17"/>
      <c r="CC89" s="85">
        <f t="shared" si="281"/>
        <v>0.10448612361428444</v>
      </c>
      <c r="CD89" s="17"/>
      <c r="CE89" s="85">
        <f t="shared" si="281"/>
        <v>2.7742867276953298E-2</v>
      </c>
      <c r="CF89" s="17"/>
      <c r="CG89" s="17">
        <f t="shared" si="281"/>
        <v>3.3373266036585747E-2</v>
      </c>
      <c r="CH89" s="17">
        <f t="shared" si="281"/>
        <v>2.4905142566496563E-2</v>
      </c>
      <c r="CI89" s="17">
        <f t="shared" si="281"/>
        <v>1.620700741110559E-2</v>
      </c>
      <c r="CJ89" s="85">
        <f t="shared" si="281"/>
        <v>1.8908233839162625E-2</v>
      </c>
      <c r="CK89" s="17"/>
      <c r="CL89" s="85">
        <f t="shared" si="281"/>
        <v>4.9662503271076686E-2</v>
      </c>
      <c r="CM89" s="17"/>
      <c r="CN89" s="17">
        <f t="shared" si="281"/>
        <v>-6.1994783699870215E-4</v>
      </c>
      <c r="CO89" s="17">
        <f t="shared" si="281"/>
        <v>4.4978419780495438E-2</v>
      </c>
      <c r="CP89" s="85">
        <f t="shared" si="281"/>
        <v>4.7242184178210911E-2</v>
      </c>
      <c r="CQ89" s="17"/>
    </row>
    <row r="90" spans="1:95" ht="13.8" x14ac:dyDescent="0.3">
      <c r="A90" s="10" t="s">
        <v>31</v>
      </c>
      <c r="B90" s="17">
        <f t="shared" ref="B90:BM90" si="282">B37/B33-1</f>
        <v>7.1757191440234402E-2</v>
      </c>
      <c r="C90" s="17">
        <f t="shared" si="282"/>
        <v>0.113370459909923</v>
      </c>
      <c r="D90" s="17">
        <f t="shared" si="282"/>
        <v>9.1983969702429391E-2</v>
      </c>
      <c r="E90" s="17">
        <f t="shared" si="282"/>
        <v>1.4637444431204738E-3</v>
      </c>
      <c r="F90" s="85">
        <f t="shared" si="282"/>
        <v>8.4304206290475081E-2</v>
      </c>
      <c r="G90" s="17"/>
      <c r="H90" s="17">
        <f t="shared" si="282"/>
        <v>-7.1424983843909939E-2</v>
      </c>
      <c r="I90" s="17">
        <v>0</v>
      </c>
      <c r="J90" s="17">
        <f t="shared" si="282"/>
        <v>-5.6832993148140165E-2</v>
      </c>
      <c r="K90" s="17">
        <f t="shared" si="282"/>
        <v>6.2870200436029311E-2</v>
      </c>
      <c r="L90" s="17">
        <f t="shared" si="282"/>
        <v>0.1461788869942624</v>
      </c>
      <c r="M90" s="17">
        <f t="shared" si="282"/>
        <v>4.1094028089141865E-2</v>
      </c>
      <c r="N90" s="17">
        <f t="shared" si="282"/>
        <v>-0.27649852318362134</v>
      </c>
      <c r="O90" s="85">
        <f t="shared" si="282"/>
        <v>4.9402999407698323E-2</v>
      </c>
      <c r="P90" s="17"/>
      <c r="Q90" s="17">
        <f t="shared" si="282"/>
        <v>-4.2086343102730739E-3</v>
      </c>
      <c r="R90" s="17">
        <f t="shared" si="282"/>
        <v>3.2714518488916378E-2</v>
      </c>
      <c r="S90" s="17">
        <f t="shared" si="282"/>
        <v>-1.8623241185163786E-2</v>
      </c>
      <c r="T90" s="17">
        <f t="shared" si="282"/>
        <v>-6.8538331127986352E-3</v>
      </c>
      <c r="U90" s="17">
        <f t="shared" si="282"/>
        <v>3.960059947438177E-2</v>
      </c>
      <c r="V90" s="17">
        <f t="shared" si="282"/>
        <v>7.1656235794039791E-3</v>
      </c>
      <c r="W90" s="17">
        <f t="shared" si="282"/>
        <v>-3.3339069515035069E-2</v>
      </c>
      <c r="X90" s="17">
        <f t="shared" si="282"/>
        <v>-4.9532939961131617E-2</v>
      </c>
      <c r="Y90" s="17">
        <f t="shared" si="282"/>
        <v>5.1728189914186373E-2</v>
      </c>
      <c r="Z90" s="17">
        <f t="shared" si="282"/>
        <v>2.0905564151201483E-2</v>
      </c>
      <c r="AA90" s="17">
        <f t="shared" si="282"/>
        <v>4.045270287071312E-2</v>
      </c>
      <c r="AB90" s="17">
        <f t="shared" si="282"/>
        <v>1.6227638542571921E-3</v>
      </c>
      <c r="AC90" s="17">
        <f t="shared" si="282"/>
        <v>3.2237952930286307E-2</v>
      </c>
      <c r="AD90" s="17">
        <f t="shared" si="282"/>
        <v>2.4147297790013011E-2</v>
      </c>
      <c r="AE90" s="17">
        <f t="shared" si="282"/>
        <v>0.4109375377215263</v>
      </c>
      <c r="AF90" s="85">
        <f t="shared" si="282"/>
        <v>6.669435293614856E-2</v>
      </c>
      <c r="AG90" s="17"/>
      <c r="AH90" s="17">
        <f t="shared" si="282"/>
        <v>0.51279011334057301</v>
      </c>
      <c r="AI90" s="17">
        <f t="shared" si="282"/>
        <v>-3.0116497173863777E-2</v>
      </c>
      <c r="AJ90" s="85">
        <f t="shared" si="282"/>
        <v>0.3133350946573048</v>
      </c>
      <c r="AK90" s="17"/>
      <c r="AL90" s="85">
        <f t="shared" si="282"/>
        <v>4.1094028089141643E-2</v>
      </c>
      <c r="AM90" s="17"/>
      <c r="AN90" s="85">
        <f t="shared" si="282"/>
        <v>6.1484245945451654E-2</v>
      </c>
      <c r="AO90" s="17"/>
      <c r="AP90" s="85">
        <f t="shared" si="250"/>
        <v>6.5724877806648152E-2</v>
      </c>
      <c r="AQ90" s="17"/>
      <c r="AR90" s="17">
        <f t="shared" si="282"/>
        <v>-0.21910219900232208</v>
      </c>
      <c r="AS90" s="17">
        <f t="shared" si="282"/>
        <v>4.8895429650944067E-2</v>
      </c>
      <c r="AT90" s="17">
        <f t="shared" si="282"/>
        <v>6.0771792717565054E-2</v>
      </c>
      <c r="AU90" s="17">
        <f t="shared" si="282"/>
        <v>-0.1069309827293996</v>
      </c>
      <c r="AV90" s="17">
        <f t="shared" si="282"/>
        <v>0.17444868536847347</v>
      </c>
      <c r="AW90" s="85">
        <f t="shared" si="282"/>
        <v>2.7078076941134954E-2</v>
      </c>
      <c r="AX90" s="17"/>
      <c r="AY90" s="17">
        <f t="shared" si="282"/>
        <v>3.9842830132429619E-2</v>
      </c>
      <c r="AZ90" s="17">
        <f t="shared" si="282"/>
        <v>-6.9459704116898724E-3</v>
      </c>
      <c r="BA90" s="85">
        <f t="shared" si="282"/>
        <v>2.7021993468292926E-2</v>
      </c>
      <c r="BB90" s="17"/>
      <c r="BC90" s="86">
        <f t="shared" si="282"/>
        <v>-0.12265541069615948</v>
      </c>
      <c r="BD90" s="86">
        <f t="shared" si="282"/>
        <v>-0.13070465523486841</v>
      </c>
      <c r="BE90" s="17">
        <f t="shared" si="282"/>
        <v>7.2830557827818332E-2</v>
      </c>
      <c r="BF90" s="17">
        <f t="shared" si="282"/>
        <v>3.4443319783940884E-2</v>
      </c>
      <c r="BG90" s="85">
        <f t="shared" si="282"/>
        <v>4.6863552804035979E-2</v>
      </c>
      <c r="BH90" s="17"/>
      <c r="BI90" s="17">
        <f t="shared" si="282"/>
        <v>0.10874697067579508</v>
      </c>
      <c r="BJ90" s="17">
        <f t="shared" si="282"/>
        <v>6.6070739592323013E-2</v>
      </c>
      <c r="BK90" s="17">
        <f t="shared" si="282"/>
        <v>-3.6255960761382933E-2</v>
      </c>
      <c r="BL90" s="17">
        <f t="shared" si="282"/>
        <v>4.7608551405589727E-2</v>
      </c>
      <c r="BM90" s="85">
        <f t="shared" si="282"/>
        <v>3.856887048707347E-2</v>
      </c>
      <c r="BN90" s="17"/>
      <c r="BO90" s="17">
        <f t="shared" ref="BO90:CP90" si="283">BO37/BO33-1</f>
        <v>1.0148415997752291E-2</v>
      </c>
      <c r="BP90" s="17">
        <f t="shared" si="283"/>
        <v>6.1593762023235854E-2</v>
      </c>
      <c r="BQ90" s="85">
        <f t="shared" si="283"/>
        <v>4.9323945623306997E-2</v>
      </c>
      <c r="BR90" s="17"/>
      <c r="BS90" s="85">
        <f t="shared" si="283"/>
        <v>4.1580874928940803E-2</v>
      </c>
      <c r="BT90" s="17"/>
      <c r="BU90" s="17">
        <f t="shared" si="283"/>
        <v>4.0758753494548161E-2</v>
      </c>
      <c r="BV90" s="17">
        <f t="shared" si="283"/>
        <v>3.1311079431818989E-2</v>
      </c>
      <c r="BW90" s="85">
        <f t="shared" si="283"/>
        <v>3.5907436277503813E-2</v>
      </c>
      <c r="BX90" s="17"/>
      <c r="BY90" s="17">
        <f t="shared" si="283"/>
        <v>-2.9897993874764328E-2</v>
      </c>
      <c r="BZ90" s="17">
        <f t="shared" si="283"/>
        <v>0.20352774371458082</v>
      </c>
      <c r="CA90" s="85">
        <f t="shared" si="283"/>
        <v>-1.1839666143339311E-2</v>
      </c>
      <c r="CB90" s="17"/>
      <c r="CC90" s="85">
        <f t="shared" si="283"/>
        <v>0.21376238987596774</v>
      </c>
      <c r="CD90" s="17"/>
      <c r="CE90" s="85">
        <f t="shared" si="283"/>
        <v>4.5707147837016127E-2</v>
      </c>
      <c r="CF90" s="17"/>
      <c r="CG90" s="17">
        <f t="shared" si="283"/>
        <v>2.9169963547797995E-2</v>
      </c>
      <c r="CH90" s="17">
        <f t="shared" si="283"/>
        <v>2.7550293166663797E-2</v>
      </c>
      <c r="CI90" s="17">
        <f t="shared" si="283"/>
        <v>2.5873078921207604E-2</v>
      </c>
      <c r="CJ90" s="85">
        <f t="shared" si="283"/>
        <v>2.6398334126385592E-2</v>
      </c>
      <c r="CK90" s="17"/>
      <c r="CL90" s="85">
        <f t="shared" si="283"/>
        <v>4.9657648740931926E-2</v>
      </c>
      <c r="CM90" s="17"/>
      <c r="CN90" s="17">
        <f t="shared" si="283"/>
        <v>-2.2816556617781036E-2</v>
      </c>
      <c r="CO90" s="17">
        <f t="shared" si="283"/>
        <v>0.11588852084020695</v>
      </c>
      <c r="CP90" s="85">
        <f t="shared" si="283"/>
        <v>4.5640891837978481E-2</v>
      </c>
      <c r="CQ90" s="17"/>
    </row>
    <row r="91" spans="1:95" ht="13.8" x14ac:dyDescent="0.3">
      <c r="A91" s="10" t="s">
        <v>7</v>
      </c>
      <c r="B91" s="17">
        <f t="shared" ref="B91:BM91" si="284">B38/B34-1</f>
        <v>2.1052335816579282E-2</v>
      </c>
      <c r="C91" s="17">
        <f t="shared" si="284"/>
        <v>8.4626797393264841E-2</v>
      </c>
      <c r="D91" s="17">
        <f t="shared" si="284"/>
        <v>5.2504944664494735E-2</v>
      </c>
      <c r="E91" s="17">
        <f t="shared" si="284"/>
        <v>1.1791531951845347E-2</v>
      </c>
      <c r="F91" s="85">
        <f t="shared" si="284"/>
        <v>4.915359881441228E-2</v>
      </c>
      <c r="G91" s="17"/>
      <c r="H91" s="17">
        <f t="shared" si="284"/>
        <v>-6.2951502600654963E-2</v>
      </c>
      <c r="I91" s="17">
        <v>0</v>
      </c>
      <c r="J91" s="17">
        <f t="shared" si="284"/>
        <v>-0.15083890129961586</v>
      </c>
      <c r="K91" s="17">
        <f t="shared" si="284"/>
        <v>-7.1362409901751578E-2</v>
      </c>
      <c r="L91" s="17">
        <f t="shared" si="284"/>
        <v>7.8141788274810331E-4</v>
      </c>
      <c r="M91" s="17">
        <f t="shared" si="284"/>
        <v>2.2245412806010556E-2</v>
      </c>
      <c r="N91" s="17">
        <f t="shared" si="284"/>
        <v>-0.36784789475482893</v>
      </c>
      <c r="O91" s="85">
        <f t="shared" si="284"/>
        <v>-7.9820785631424251E-2</v>
      </c>
      <c r="P91" s="17"/>
      <c r="Q91" s="86">
        <f t="shared" si="284"/>
        <v>0.25916392035051894</v>
      </c>
      <c r="R91" s="17">
        <f t="shared" si="284"/>
        <v>-3.8064744078778356E-2</v>
      </c>
      <c r="S91" s="17">
        <f t="shared" si="284"/>
        <v>7.362516622087778E-2</v>
      </c>
      <c r="T91" s="17">
        <f t="shared" si="284"/>
        <v>-2.8025983468846882E-2</v>
      </c>
      <c r="U91" s="17">
        <f t="shared" si="284"/>
        <v>5.0251708758753511E-2</v>
      </c>
      <c r="V91" s="17">
        <f t="shared" si="284"/>
        <v>-1.2876281566468695E-2</v>
      </c>
      <c r="W91" s="17">
        <f t="shared" si="284"/>
        <v>-1.7696530027117907E-2</v>
      </c>
      <c r="X91" s="17">
        <f t="shared" si="284"/>
        <v>-4.3651749531417039E-2</v>
      </c>
      <c r="Y91" s="17">
        <f t="shared" si="284"/>
        <v>-5.3330641492534636E-2</v>
      </c>
      <c r="Z91" s="17">
        <f t="shared" si="284"/>
        <v>2.6897334256658523E-2</v>
      </c>
      <c r="AA91" s="17">
        <f t="shared" si="284"/>
        <v>4.6031289797977104E-2</v>
      </c>
      <c r="AB91" s="17">
        <f t="shared" si="284"/>
        <v>7.8356437098612286E-3</v>
      </c>
      <c r="AC91" s="17">
        <f t="shared" si="284"/>
        <v>3.8013188198417591E-2</v>
      </c>
      <c r="AD91" s="17">
        <f t="shared" si="284"/>
        <v>3.0083634729040964E-2</v>
      </c>
      <c r="AE91" s="17">
        <f t="shared" si="284"/>
        <v>0.34312778857135373</v>
      </c>
      <c r="AF91" s="85">
        <f t="shared" si="284"/>
        <v>8.7916298750293498E-2</v>
      </c>
      <c r="AG91" s="17"/>
      <c r="AH91" s="17">
        <f t="shared" si="284"/>
        <v>-1.1247062446435041</v>
      </c>
      <c r="AI91" s="17">
        <f t="shared" si="284"/>
        <v>-7.2987859231318009E-2</v>
      </c>
      <c r="AJ91" s="85">
        <f t="shared" si="284"/>
        <v>-0.79104284213611376</v>
      </c>
      <c r="AK91" s="17"/>
      <c r="AL91" s="85">
        <f t="shared" si="284"/>
        <v>2.2245412806010556E-2</v>
      </c>
      <c r="AM91" s="17"/>
      <c r="AN91" s="85">
        <f t="shared" si="284"/>
        <v>2.8597617799634767E-2</v>
      </c>
      <c r="AO91" s="17"/>
      <c r="AP91" s="85">
        <f t="shared" si="250"/>
        <v>0.29381160432834852</v>
      </c>
      <c r="AQ91" s="17"/>
      <c r="AR91" s="17">
        <f t="shared" si="284"/>
        <v>-0.13892280399711554</v>
      </c>
      <c r="AS91" s="17">
        <f t="shared" si="284"/>
        <v>4.8917786233085847E-2</v>
      </c>
      <c r="AT91" s="17">
        <f t="shared" si="284"/>
        <v>3.2131384537252394E-2</v>
      </c>
      <c r="AU91" s="17">
        <f t="shared" si="284"/>
        <v>-7.7575492403274549E-3</v>
      </c>
      <c r="AV91" s="17">
        <f t="shared" si="284"/>
        <v>4.4201562690520335E-2</v>
      </c>
      <c r="AW91" s="85">
        <f t="shared" si="284"/>
        <v>3.3593319159716417E-2</v>
      </c>
      <c r="AX91" s="17"/>
      <c r="AY91" s="17">
        <f t="shared" si="284"/>
        <v>4.8447858124738952E-2</v>
      </c>
      <c r="AZ91" s="17">
        <f t="shared" si="284"/>
        <v>-6.9446658554813689E-3</v>
      </c>
      <c r="BA91" s="85">
        <f t="shared" si="284"/>
        <v>3.3118416705556486E-2</v>
      </c>
      <c r="BB91" s="17"/>
      <c r="BC91" s="86">
        <f t="shared" si="284"/>
        <v>-0.11918399611533181</v>
      </c>
      <c r="BD91" s="86">
        <f t="shared" si="284"/>
        <v>-0.12728764597104369</v>
      </c>
      <c r="BE91" s="17">
        <f t="shared" si="284"/>
        <v>7.7630379658020665E-2</v>
      </c>
      <c r="BF91" s="17">
        <f t="shared" si="284"/>
        <v>4.1309820035711819E-2</v>
      </c>
      <c r="BG91" s="85">
        <f t="shared" si="284"/>
        <v>5.2518670574842607E-2</v>
      </c>
      <c r="BH91" s="17"/>
      <c r="BI91" s="17">
        <f t="shared" si="284"/>
        <v>0.30519168075144343</v>
      </c>
      <c r="BJ91" s="17">
        <f t="shared" si="284"/>
        <v>3.4965038340237786E-3</v>
      </c>
      <c r="BK91" s="17">
        <f t="shared" si="284"/>
        <v>-2.8335435166692013E-3</v>
      </c>
      <c r="BL91" s="17">
        <f t="shared" si="284"/>
        <v>5.3430547347044666E-2</v>
      </c>
      <c r="BM91" s="85">
        <f t="shared" si="284"/>
        <v>2.1414439954295483E-2</v>
      </c>
      <c r="BN91" s="17"/>
      <c r="BO91" s="17">
        <f t="shared" ref="BO91:CP91" si="285">BO38/BO34-1</f>
        <v>2.7589504383829899E-2</v>
      </c>
      <c r="BP91" s="17">
        <f t="shared" si="285"/>
        <v>6.2061914550644692E-2</v>
      </c>
      <c r="BQ91" s="85">
        <f t="shared" si="285"/>
        <v>5.4029005252304918E-2</v>
      </c>
      <c r="BR91" s="17"/>
      <c r="BS91" s="85">
        <f t="shared" si="285"/>
        <v>4.8280395115682717E-2</v>
      </c>
      <c r="BT91" s="17"/>
      <c r="BU91" s="17">
        <f t="shared" si="285"/>
        <v>4.1335583934697828E-2</v>
      </c>
      <c r="BV91" s="17">
        <f t="shared" si="285"/>
        <v>3.8242927363174362E-2</v>
      </c>
      <c r="BW91" s="85">
        <f t="shared" si="285"/>
        <v>3.9759668405464632E-2</v>
      </c>
      <c r="BX91" s="17"/>
      <c r="BY91" s="86">
        <f t="shared" si="285"/>
        <v>0.19095986903071416</v>
      </c>
      <c r="BZ91" s="86">
        <f t="shared" si="285"/>
        <v>0.2277558357185181</v>
      </c>
      <c r="CA91" s="88">
        <f t="shared" si="285"/>
        <v>0.19386848265536094</v>
      </c>
      <c r="CB91" s="17"/>
      <c r="CC91" s="85">
        <f t="shared" si="285"/>
        <v>7.4877811826957741E-2</v>
      </c>
      <c r="CD91" s="17"/>
      <c r="CE91" s="85">
        <f t="shared" si="285"/>
        <v>8.3446577057010529E-2</v>
      </c>
      <c r="CF91" s="17"/>
      <c r="CG91" s="17">
        <f t="shared" si="285"/>
        <v>4.9091955399719334E-2</v>
      </c>
      <c r="CH91" s="17">
        <f t="shared" si="285"/>
        <v>3.4146573273838188E-2</v>
      </c>
      <c r="CI91" s="17">
        <f t="shared" si="285"/>
        <v>3.4250183176417481E-2</v>
      </c>
      <c r="CJ91" s="85">
        <f t="shared" si="285"/>
        <v>3.5567955054013778E-2</v>
      </c>
      <c r="CK91" s="17"/>
      <c r="CL91" s="85">
        <f t="shared" si="285"/>
        <v>2.728749672113584E-2</v>
      </c>
      <c r="CM91" s="17"/>
      <c r="CN91" s="17">
        <f t="shared" si="285"/>
        <v>-1.3724563800237011E-2</v>
      </c>
      <c r="CO91" s="17">
        <f t="shared" si="285"/>
        <v>-0.24252599387666984</v>
      </c>
      <c r="CP91" s="85">
        <f t="shared" si="285"/>
        <v>2.796414725905616E-2</v>
      </c>
      <c r="CQ91" s="17"/>
    </row>
    <row r="92" spans="1:95" ht="13.8" x14ac:dyDescent="0.3">
      <c r="A92" s="10" t="s">
        <v>15</v>
      </c>
      <c r="B92" s="17">
        <f t="shared" ref="B92:BM92" si="286">B39/B35-1</f>
        <v>-1.4470475863234578E-2</v>
      </c>
      <c r="C92" s="17">
        <f t="shared" si="286"/>
        <v>1.1754822944680665E-2</v>
      </c>
      <c r="D92" s="17">
        <f t="shared" si="286"/>
        <v>-1.3680940071953973E-3</v>
      </c>
      <c r="E92" s="17">
        <f t="shared" si="286"/>
        <v>2.0844302283860028E-3</v>
      </c>
      <c r="F92" s="85">
        <f t="shared" si="286"/>
        <v>-1.1687487549481013E-3</v>
      </c>
      <c r="G92" s="17"/>
      <c r="H92" s="17">
        <f t="shared" si="286"/>
        <v>-0.28645276452494939</v>
      </c>
      <c r="I92" s="17">
        <v>0</v>
      </c>
      <c r="J92" s="17">
        <f t="shared" si="286"/>
        <v>-1.1938693053938798E-2</v>
      </c>
      <c r="K92" s="17">
        <f t="shared" si="286"/>
        <v>-1.5318453306171209E-2</v>
      </c>
      <c r="L92" s="17">
        <f t="shared" si="286"/>
        <v>-0.2049596405092774</v>
      </c>
      <c r="M92" s="17">
        <f t="shared" si="286"/>
        <v>2.1732967010163362E-2</v>
      </c>
      <c r="N92" s="17">
        <f t="shared" si="286"/>
        <v>-0.39414274789474946</v>
      </c>
      <c r="O92" s="85">
        <f t="shared" si="286"/>
        <v>-3.5850526388607529E-2</v>
      </c>
      <c r="P92" s="17"/>
      <c r="Q92" s="86">
        <f t="shared" si="286"/>
        <v>0.2342547798705672</v>
      </c>
      <c r="R92" s="17">
        <f t="shared" si="286"/>
        <v>-7.4114878970158449E-2</v>
      </c>
      <c r="S92" s="17">
        <f t="shared" si="286"/>
        <v>6.2615527461509224E-2</v>
      </c>
      <c r="T92" s="17">
        <f t="shared" si="286"/>
        <v>-5.489102883040875E-2</v>
      </c>
      <c r="U92" s="17">
        <f t="shared" si="286"/>
        <v>-2.7394515326367719E-3</v>
      </c>
      <c r="V92" s="17">
        <f t="shared" si="286"/>
        <v>5.7824764740104229E-3</v>
      </c>
      <c r="W92" s="17">
        <f t="shared" si="286"/>
        <v>-2.9910700792489475E-2</v>
      </c>
      <c r="X92" s="17">
        <f t="shared" si="286"/>
        <v>-4.4914956231388414E-2</v>
      </c>
      <c r="Y92" s="17">
        <f t="shared" si="286"/>
        <v>2.6367400835090038E-3</v>
      </c>
      <c r="Z92" s="17">
        <f t="shared" si="286"/>
        <v>2.5229837406803624E-2</v>
      </c>
      <c r="AA92" s="17">
        <f t="shared" si="286"/>
        <v>4.3826881758034064E-2</v>
      </c>
      <c r="AB92" s="17">
        <f t="shared" si="286"/>
        <v>6.5241084142939609E-3</v>
      </c>
      <c r="AC92" s="17">
        <f t="shared" si="286"/>
        <v>3.6055510369344068E-2</v>
      </c>
      <c r="AD92" s="17">
        <f t="shared" si="286"/>
        <v>2.8339145760563511E-2</v>
      </c>
      <c r="AE92" s="17">
        <f t="shared" si="286"/>
        <v>0.32909889364389611</v>
      </c>
      <c r="AF92" s="85">
        <f t="shared" si="286"/>
        <v>8.2622903822992644E-2</v>
      </c>
      <c r="AG92" s="17"/>
      <c r="AH92" s="17">
        <f t="shared" si="286"/>
        <v>-0.43848666811803771</v>
      </c>
      <c r="AI92" s="17">
        <f t="shared" si="286"/>
        <v>8.5130825969855772E-2</v>
      </c>
      <c r="AJ92" s="85">
        <f t="shared" si="286"/>
        <v>-0.28108346056694444</v>
      </c>
      <c r="AK92" s="17"/>
      <c r="AL92" s="85">
        <f t="shared" si="286"/>
        <v>2.1732967010163362E-2</v>
      </c>
      <c r="AM92" s="17"/>
      <c r="AN92" s="85">
        <f t="shared" si="286"/>
        <v>9.2704076286162618E-2</v>
      </c>
      <c r="AO92" s="17"/>
      <c r="AP92" s="85">
        <f t="shared" si="250"/>
        <v>-3.1979765723582965E-2</v>
      </c>
      <c r="AQ92" s="17"/>
      <c r="AR92" s="17">
        <f t="shared" si="286"/>
        <v>-0.26045306770404986</v>
      </c>
      <c r="AS92" s="17">
        <f t="shared" si="286"/>
        <v>5.1128316187301071E-2</v>
      </c>
      <c r="AT92" s="17">
        <f t="shared" si="286"/>
        <v>0.1249153933565903</v>
      </c>
      <c r="AU92" s="17">
        <f t="shared" si="286"/>
        <v>-7.7676523347933735E-3</v>
      </c>
      <c r="AV92" s="17">
        <f t="shared" si="286"/>
        <v>-6.7870333036977093E-2</v>
      </c>
      <c r="AW92" s="85">
        <f t="shared" si="286"/>
        <v>2.5717845128197414E-2</v>
      </c>
      <c r="AX92" s="17"/>
      <c r="AY92" s="17">
        <f t="shared" si="286"/>
        <v>5.1591551575304484E-2</v>
      </c>
      <c r="AZ92" s="17">
        <f t="shared" si="286"/>
        <v>-6.3937729376206676E-3</v>
      </c>
      <c r="BA92" s="85">
        <f t="shared" si="286"/>
        <v>3.5587509884667856E-2</v>
      </c>
      <c r="BB92" s="17"/>
      <c r="BC92" s="86">
        <f t="shared" si="286"/>
        <v>-0.12401186195648783</v>
      </c>
      <c r="BD92" s="86">
        <f t="shared" si="286"/>
        <v>-0.13364521762692838</v>
      </c>
      <c r="BE92" s="17">
        <f t="shared" si="286"/>
        <v>7.5853409577225417E-2</v>
      </c>
      <c r="BF92" s="17">
        <f t="shared" si="286"/>
        <v>3.6760314634616043E-2</v>
      </c>
      <c r="BG92" s="85">
        <f t="shared" si="286"/>
        <v>5.0916002262275439E-2</v>
      </c>
      <c r="BH92" s="17"/>
      <c r="BI92" s="17">
        <f t="shared" si="286"/>
        <v>3.0482191042986884E-2</v>
      </c>
      <c r="BJ92" s="17">
        <f t="shared" si="286"/>
        <v>0.18703823465296576</v>
      </c>
      <c r="BK92" s="17">
        <f t="shared" si="286"/>
        <v>3.5915428688322315E-3</v>
      </c>
      <c r="BL92" s="17">
        <f t="shared" si="286"/>
        <v>4.7504274459261531E-2</v>
      </c>
      <c r="BM92" s="85">
        <f t="shared" si="286"/>
        <v>0.10860041652506802</v>
      </c>
      <c r="BN92" s="17"/>
      <c r="BO92" s="17">
        <f t="shared" ref="BO92:CP92" si="287">BO39/BO35-1</f>
        <v>2.1362878202182412E-2</v>
      </c>
      <c r="BP92" s="17">
        <f t="shared" si="287"/>
        <v>7.1401871569869879E-2</v>
      </c>
      <c r="BQ92" s="85">
        <f t="shared" si="287"/>
        <v>5.9776778829098376E-2</v>
      </c>
      <c r="BR92" s="17"/>
      <c r="BS92" s="85">
        <f t="shared" si="287"/>
        <v>4.3496445771397996E-2</v>
      </c>
      <c r="BT92" s="17"/>
      <c r="BU92" s="17">
        <f t="shared" si="287"/>
        <v>4.0679598371957226E-2</v>
      </c>
      <c r="BV92" s="17">
        <f t="shared" si="287"/>
        <v>3.3789116949409559E-2</v>
      </c>
      <c r="BW92" s="85">
        <f t="shared" si="287"/>
        <v>3.7164969818200611E-2</v>
      </c>
      <c r="BX92" s="17"/>
      <c r="BY92" s="86">
        <f t="shared" si="287"/>
        <v>0.12528343182066259</v>
      </c>
      <c r="BZ92" s="86">
        <f t="shared" si="287"/>
        <v>0.15256694047413166</v>
      </c>
      <c r="CA92" s="88">
        <f t="shared" si="287"/>
        <v>0.12754756277677548</v>
      </c>
      <c r="CB92" s="17"/>
      <c r="CC92" s="85">
        <f t="shared" si="287"/>
        <v>5.5078993509679153E-2</v>
      </c>
      <c r="CD92" s="17"/>
      <c r="CE92" s="85">
        <f t="shared" si="287"/>
        <v>6.872875040708526E-2</v>
      </c>
      <c r="CF92" s="17"/>
      <c r="CG92" s="17">
        <f t="shared" si="287"/>
        <v>4.5177824789052634E-2</v>
      </c>
      <c r="CH92" s="17">
        <f t="shared" si="287"/>
        <v>2.2536961976943992E-2</v>
      </c>
      <c r="CI92" s="17">
        <f t="shared" si="287"/>
        <v>3.0409568859425917E-2</v>
      </c>
      <c r="CJ92" s="85">
        <f t="shared" si="287"/>
        <v>3.0657849489046374E-2</v>
      </c>
      <c r="CK92" s="17"/>
      <c r="CL92" s="85">
        <f t="shared" si="287"/>
        <v>3.8318854678933922E-2</v>
      </c>
      <c r="CM92" s="17"/>
      <c r="CN92" s="17">
        <f t="shared" si="287"/>
        <v>2.5968025446781118E-2</v>
      </c>
      <c r="CO92" s="17">
        <f t="shared" si="287"/>
        <v>0.1434683457566408</v>
      </c>
      <c r="CP92" s="85">
        <f t="shared" si="287"/>
        <v>3.6750935989935396E-2</v>
      </c>
      <c r="CQ92" s="17"/>
    </row>
    <row r="93" spans="1:95" ht="13.8" x14ac:dyDescent="0.3">
      <c r="A93" s="10" t="s">
        <v>17</v>
      </c>
      <c r="B93" s="17">
        <f t="shared" ref="B93:BM93" si="288">B40/B36-1</f>
        <v>-3.7440159761032654E-2</v>
      </c>
      <c r="C93" s="17">
        <f t="shared" si="288"/>
        <v>-2.1477143695159406E-2</v>
      </c>
      <c r="D93" s="17">
        <f t="shared" si="288"/>
        <v>-2.9601284212734336E-2</v>
      </c>
      <c r="E93" s="17">
        <f t="shared" si="288"/>
        <v>-2.7642396685394921E-2</v>
      </c>
      <c r="F93" s="85">
        <f t="shared" si="288"/>
        <v>-2.9504187695059025E-2</v>
      </c>
      <c r="G93" s="17"/>
      <c r="H93" s="17">
        <f t="shared" si="288"/>
        <v>-0.17302206101829809</v>
      </c>
      <c r="I93" s="17">
        <v>0</v>
      </c>
      <c r="J93" s="17">
        <f t="shared" si="288"/>
        <v>-0.23773626974086903</v>
      </c>
      <c r="K93" s="17">
        <f t="shared" si="288"/>
        <v>-6.3925638017633291E-2</v>
      </c>
      <c r="L93" s="17">
        <f t="shared" si="288"/>
        <v>-0.26795625395189693</v>
      </c>
      <c r="M93" s="17">
        <f t="shared" si="288"/>
        <v>3.7663509625730507E-2</v>
      </c>
      <c r="N93" s="17">
        <f t="shared" si="288"/>
        <v>-0.33663857283940146</v>
      </c>
      <c r="O93" s="85">
        <f t="shared" si="288"/>
        <v>-7.5441059863648463E-2</v>
      </c>
      <c r="P93" s="17"/>
      <c r="Q93" s="86">
        <f t="shared" si="288"/>
        <v>0.21290635113043077</v>
      </c>
      <c r="R93" s="17">
        <f t="shared" si="288"/>
        <v>-0.19327914897634479</v>
      </c>
      <c r="S93" s="17">
        <f t="shared" si="288"/>
        <v>6.9957167596334635E-2</v>
      </c>
      <c r="T93" s="17">
        <f t="shared" si="288"/>
        <v>-7.3286663241553973E-2</v>
      </c>
      <c r="U93" s="17">
        <f t="shared" si="288"/>
        <v>9.328833759762345E-3</v>
      </c>
      <c r="V93" s="17">
        <f t="shared" si="288"/>
        <v>8.8013978975158835E-3</v>
      </c>
      <c r="W93" s="17">
        <f t="shared" si="288"/>
        <v>-2.9407035454279917E-2</v>
      </c>
      <c r="X93" s="17">
        <f t="shared" si="288"/>
        <v>-4.3096250440715744E-2</v>
      </c>
      <c r="Y93" s="17">
        <f t="shared" si="288"/>
        <v>-1.3742082100799635E-2</v>
      </c>
      <c r="Z93" s="17">
        <f t="shared" si="288"/>
        <v>2.6883857770642949E-2</v>
      </c>
      <c r="AA93" s="17">
        <f t="shared" si="288"/>
        <v>4.5024352667469403E-2</v>
      </c>
      <c r="AB93" s="17">
        <f t="shared" si="288"/>
        <v>8.465047349259347E-3</v>
      </c>
      <c r="AC93" s="17">
        <f t="shared" si="288"/>
        <v>3.7464384942694551E-2</v>
      </c>
      <c r="AD93" s="17">
        <f t="shared" si="288"/>
        <v>2.9928659647108447E-2</v>
      </c>
      <c r="AE93" s="17">
        <f t="shared" si="288"/>
        <v>-0.35059917945858887</v>
      </c>
      <c r="AF93" s="85">
        <f t="shared" si="288"/>
        <v>-5.2886581761550144E-2</v>
      </c>
      <c r="AG93" s="17"/>
      <c r="AH93" s="17">
        <f t="shared" si="288"/>
        <v>0.13080666222289894</v>
      </c>
      <c r="AI93" s="17">
        <f t="shared" si="288"/>
        <v>9.179283824190887E-2</v>
      </c>
      <c r="AJ93" s="85">
        <f t="shared" si="288"/>
        <v>0.11132458513980059</v>
      </c>
      <c r="AK93" s="17"/>
      <c r="AL93" s="85">
        <f t="shared" si="288"/>
        <v>3.7663509625730285E-2</v>
      </c>
      <c r="AM93" s="17"/>
      <c r="AN93" s="85">
        <f t="shared" si="288"/>
        <v>8.7195072357899583E-2</v>
      </c>
      <c r="AO93" s="17"/>
      <c r="AP93" s="85">
        <f t="shared" si="250"/>
        <v>-0.16299286511632272</v>
      </c>
      <c r="AQ93" s="17"/>
      <c r="AR93" s="17">
        <f t="shared" si="288"/>
        <v>-0.11147763865151916</v>
      </c>
      <c r="AS93" s="17">
        <f t="shared" si="288"/>
        <v>5.4016920214693398E-2</v>
      </c>
      <c r="AT93" s="17">
        <f t="shared" si="288"/>
        <v>2.0420482186294775E-2</v>
      </c>
      <c r="AU93" s="17">
        <f t="shared" si="288"/>
        <v>-7.7777876418142489E-3</v>
      </c>
      <c r="AV93" s="17">
        <f t="shared" si="288"/>
        <v>-9.9633631208698614E-2</v>
      </c>
      <c r="AW93" s="85">
        <f t="shared" si="288"/>
        <v>2.9792699626062458E-2</v>
      </c>
      <c r="AX93" s="17"/>
      <c r="AY93" s="17">
        <f t="shared" si="288"/>
        <v>3.6551790931871997E-2</v>
      </c>
      <c r="AZ93" s="17">
        <f t="shared" si="288"/>
        <v>-1.1397382513984367E-2</v>
      </c>
      <c r="BA93" s="85">
        <f t="shared" si="288"/>
        <v>2.3581448867613597E-2</v>
      </c>
      <c r="BB93" s="17"/>
      <c r="BC93" s="86">
        <f t="shared" si="288"/>
        <v>-0.12616025887182181</v>
      </c>
      <c r="BD93" s="86">
        <f t="shared" si="288"/>
        <v>-0.13739770432389364</v>
      </c>
      <c r="BE93" s="17">
        <f t="shared" si="288"/>
        <v>7.1226059470448799E-2</v>
      </c>
      <c r="BF93" s="17">
        <f t="shared" si="288"/>
        <v>3.5570988965244466E-2</v>
      </c>
      <c r="BG93" s="85">
        <f t="shared" si="288"/>
        <v>4.7847365408675069E-2</v>
      </c>
      <c r="BH93" s="17"/>
      <c r="BI93" s="17">
        <f t="shared" si="288"/>
        <v>-6.9105957500191773E-3</v>
      </c>
      <c r="BJ93" s="17">
        <f t="shared" si="288"/>
        <v>-7.5578022800918521E-2</v>
      </c>
      <c r="BK93" s="17">
        <f t="shared" si="288"/>
        <v>2.3588592321964752E-2</v>
      </c>
      <c r="BL93" s="17">
        <f t="shared" si="288"/>
        <v>4.2395212527509774E-2</v>
      </c>
      <c r="BM93" s="85">
        <f t="shared" si="288"/>
        <v>-2.8900224632507188E-2</v>
      </c>
      <c r="BN93" s="17"/>
      <c r="BO93" s="17">
        <f t="shared" ref="BO93:CP93" si="289">BO40/BO36-1</f>
        <v>5.4200545398441768E-3</v>
      </c>
      <c r="BP93" s="17">
        <f t="shared" si="289"/>
        <v>7.0307243291069632E-2</v>
      </c>
      <c r="BQ93" s="85">
        <f t="shared" si="289"/>
        <v>5.5215986497251679E-2</v>
      </c>
      <c r="BR93" s="17"/>
      <c r="BS93" s="85">
        <f t="shared" si="289"/>
        <v>4.210451054456632E-2</v>
      </c>
      <c r="BT93" s="17"/>
      <c r="BU93" s="17">
        <f t="shared" si="289"/>
        <v>3.3143878141638217E-2</v>
      </c>
      <c r="BV93" s="17">
        <f t="shared" si="289"/>
        <v>3.2682122052639428E-2</v>
      </c>
      <c r="BW93" s="85">
        <f t="shared" si="289"/>
        <v>3.2909054150698669E-2</v>
      </c>
      <c r="BX93" s="17"/>
      <c r="BY93" s="86">
        <f t="shared" si="289"/>
        <v>0.1408726682482726</v>
      </c>
      <c r="BZ93" s="86">
        <f t="shared" si="289"/>
        <v>8.1974964109401416E-2</v>
      </c>
      <c r="CA93" s="88">
        <f t="shared" si="289"/>
        <v>0.13554020969205194</v>
      </c>
      <c r="CB93" s="17"/>
      <c r="CC93" s="85">
        <f t="shared" si="289"/>
        <v>2.9221133984164149E-2</v>
      </c>
      <c r="CD93" s="17"/>
      <c r="CE93" s="85">
        <f t="shared" si="289"/>
        <v>8.0396176937542307E-2</v>
      </c>
      <c r="CF93" s="17"/>
      <c r="CG93" s="17">
        <f t="shared" si="289"/>
        <v>4.190045163888878E-2</v>
      </c>
      <c r="CH93" s="17">
        <f t="shared" si="289"/>
        <v>2.6616894807292235E-2</v>
      </c>
      <c r="CI93" s="17">
        <f t="shared" si="289"/>
        <v>2.7686480843954753E-2</v>
      </c>
      <c r="CJ93" s="85">
        <f t="shared" si="289"/>
        <v>2.8819963525563264E-2</v>
      </c>
      <c r="CK93" s="17"/>
      <c r="CL93" s="85">
        <f t="shared" si="289"/>
        <v>1.4082840859061196E-2</v>
      </c>
      <c r="CM93" s="17"/>
      <c r="CN93" s="17">
        <f t="shared" si="289"/>
        <v>-2.3318025874737525E-2</v>
      </c>
      <c r="CO93" s="17">
        <f t="shared" si="289"/>
        <v>6.9475159318903357E-2</v>
      </c>
      <c r="CP93" s="85">
        <f t="shared" si="289"/>
        <v>1.1779052139556434E-2</v>
      </c>
      <c r="CQ93" s="17"/>
    </row>
    <row r="94" spans="1:95" ht="13.8" x14ac:dyDescent="0.3">
      <c r="A94" s="10" t="s">
        <v>34</v>
      </c>
      <c r="B94" s="17">
        <f t="shared" ref="B94:BM94" si="290">B41/B37-1</f>
        <v>-4.9214926255321201E-2</v>
      </c>
      <c r="C94" s="17">
        <f t="shared" si="290"/>
        <v>-7.9971851436981267E-2</v>
      </c>
      <c r="D94" s="17">
        <f t="shared" si="290"/>
        <v>-6.4424136097867124E-2</v>
      </c>
      <c r="E94" s="17">
        <f t="shared" si="290"/>
        <v>-7.6474016855637039E-2</v>
      </c>
      <c r="F94" s="85">
        <f t="shared" si="290"/>
        <v>-6.532125534856581E-2</v>
      </c>
      <c r="G94" s="17"/>
      <c r="H94" s="17">
        <f t="shared" si="290"/>
        <v>4.9174593787636445E-2</v>
      </c>
      <c r="I94" s="17">
        <v>0</v>
      </c>
      <c r="J94" s="17">
        <f t="shared" si="290"/>
        <v>-7.6423637878612061E-3</v>
      </c>
      <c r="K94" s="17">
        <f t="shared" si="290"/>
        <v>-7.5490899622515872E-2</v>
      </c>
      <c r="L94" s="17">
        <f t="shared" si="290"/>
        <v>-0.12821206383554218</v>
      </c>
      <c r="M94" s="17">
        <f t="shared" si="290"/>
        <v>7.2318814901683126E-2</v>
      </c>
      <c r="N94" s="17">
        <f t="shared" si="290"/>
        <v>-0.16252327713959247</v>
      </c>
      <c r="O94" s="85">
        <f t="shared" si="290"/>
        <v>-7.5692580473442184E-2</v>
      </c>
      <c r="P94" s="17"/>
      <c r="Q94" s="86">
        <f t="shared" si="290"/>
        <v>0.23883930608754289</v>
      </c>
      <c r="R94" s="17">
        <f t="shared" si="290"/>
        <v>-0.18062223314497583</v>
      </c>
      <c r="S94" s="17">
        <f t="shared" si="290"/>
        <v>7.8935055342705507E-2</v>
      </c>
      <c r="T94" s="17">
        <f t="shared" si="290"/>
        <v>-3.4955639323519083E-2</v>
      </c>
      <c r="U94" s="17">
        <f t="shared" si="290"/>
        <v>5.0424115064300334E-2</v>
      </c>
      <c r="V94" s="17">
        <f t="shared" si="290"/>
        <v>-4.4216276948768507E-2</v>
      </c>
      <c r="W94" s="17">
        <f t="shared" si="290"/>
        <v>-3.8671117784767173E-2</v>
      </c>
      <c r="X94" s="17">
        <f t="shared" si="290"/>
        <v>-1.405255205177125E-2</v>
      </c>
      <c r="Y94" s="17">
        <f t="shared" si="290"/>
        <v>-0.13022324104585281</v>
      </c>
      <c r="Z94" s="17">
        <f t="shared" si="290"/>
        <v>2.5042183836630594E-2</v>
      </c>
      <c r="AA94" s="17">
        <f t="shared" si="290"/>
        <v>4.5198464888199563E-2</v>
      </c>
      <c r="AB94" s="17">
        <f t="shared" si="290"/>
        <v>3.6899272488509771E-2</v>
      </c>
      <c r="AC94" s="17">
        <f t="shared" si="290"/>
        <v>2.3470438815712535E-2</v>
      </c>
      <c r="AD94" s="17">
        <f t="shared" si="290"/>
        <v>3.9528035398447736E-2</v>
      </c>
      <c r="AE94" s="17">
        <f t="shared" si="290"/>
        <v>-0.18878382905783664</v>
      </c>
      <c r="AF94" s="85">
        <f t="shared" si="290"/>
        <v>-2.4301565367049749E-2</v>
      </c>
      <c r="AG94" s="17"/>
      <c r="AH94" s="17">
        <f t="shared" si="290"/>
        <v>-0.67565715713185392</v>
      </c>
      <c r="AI94" s="17">
        <f t="shared" si="290"/>
        <v>-8.0295895491643288E-3</v>
      </c>
      <c r="AJ94" s="85">
        <f t="shared" si="290"/>
        <v>-0.49452393083815105</v>
      </c>
      <c r="AK94" s="17"/>
      <c r="AL94" s="85">
        <f t="shared" si="290"/>
        <v>4.3123490276830267E-2</v>
      </c>
      <c r="AM94" s="17"/>
      <c r="AN94" s="85">
        <f t="shared" si="290"/>
        <v>0.1040188135785165</v>
      </c>
      <c r="AO94" s="17"/>
      <c r="AP94" s="85">
        <f t="shared" si="250"/>
        <v>-0.23473418284502201</v>
      </c>
      <c r="AQ94" s="17"/>
      <c r="AR94" s="17">
        <f t="shared" si="290"/>
        <v>-0.11471075622112437</v>
      </c>
      <c r="AS94" s="17">
        <f t="shared" si="290"/>
        <v>5.5845031642532295E-2</v>
      </c>
      <c r="AT94" s="17">
        <f t="shared" si="290"/>
        <v>-0.1466977175944949</v>
      </c>
      <c r="AU94" s="17">
        <f t="shared" si="290"/>
        <v>-3.1296875893250031E-2</v>
      </c>
      <c r="AV94" s="17">
        <f t="shared" si="290"/>
        <v>-7.3605725671681443E-2</v>
      </c>
      <c r="AW94" s="85">
        <f t="shared" si="290"/>
        <v>2.4370957256866221E-2</v>
      </c>
      <c r="AX94" s="17"/>
      <c r="AY94" s="17">
        <f t="shared" si="290"/>
        <v>-9.755675964041699E-3</v>
      </c>
      <c r="AZ94" s="17">
        <f t="shared" si="290"/>
        <v>-0.14071896433161812</v>
      </c>
      <c r="BA94" s="85">
        <f t="shared" si="290"/>
        <v>-4.4454692083041203E-2</v>
      </c>
      <c r="BB94" s="17"/>
      <c r="BC94" s="86">
        <f t="shared" si="290"/>
        <v>-7.6737839823477372E-2</v>
      </c>
      <c r="BD94" s="86">
        <f t="shared" si="290"/>
        <v>-2.3346408124669926E-2</v>
      </c>
      <c r="BE94" s="17">
        <f t="shared" si="290"/>
        <v>5.5677426532181773E-2</v>
      </c>
      <c r="BF94" s="17">
        <f t="shared" si="290"/>
        <v>9.7450705168798946E-2</v>
      </c>
      <c r="BG94" s="85">
        <f t="shared" si="290"/>
        <v>5.3215245882474171E-2</v>
      </c>
      <c r="BH94" s="17"/>
      <c r="BI94" s="17">
        <f t="shared" si="290"/>
        <v>0.1126713675455806</v>
      </c>
      <c r="BJ94" s="17">
        <f t="shared" si="290"/>
        <v>0.10209390959763032</v>
      </c>
      <c r="BK94" s="17">
        <f t="shared" si="290"/>
        <v>2.2426432583143807E-2</v>
      </c>
      <c r="BL94" s="17">
        <f t="shared" si="290"/>
        <v>2.5068880291990725E-2</v>
      </c>
      <c r="BM94" s="85">
        <f t="shared" si="290"/>
        <v>6.7532833290857797E-2</v>
      </c>
      <c r="BN94" s="17"/>
      <c r="BO94" s="17">
        <f t="shared" ref="BO94:CP94" si="291">BO41/BO37-1</f>
        <v>1.4393785725851593E-2</v>
      </c>
      <c r="BP94" s="17">
        <f t="shared" si="291"/>
        <v>6.3895240987933866E-2</v>
      </c>
      <c r="BQ94" s="85">
        <f t="shared" si="291"/>
        <v>5.2529819616820905E-2</v>
      </c>
      <c r="BR94" s="17"/>
      <c r="BS94" s="85">
        <f t="shared" si="291"/>
        <v>3.808567651659045E-3</v>
      </c>
      <c r="BT94" s="17"/>
      <c r="BU94" s="17">
        <f t="shared" si="291"/>
        <v>1.1924713310271562E-2</v>
      </c>
      <c r="BV94" s="17">
        <f t="shared" si="291"/>
        <v>3.2374294978988694E-2</v>
      </c>
      <c r="BW94" s="85">
        <f t="shared" si="291"/>
        <v>2.2378844168587042E-2</v>
      </c>
      <c r="BX94" s="17"/>
      <c r="BY94" s="86">
        <f t="shared" si="291"/>
        <v>0.13945503818787475</v>
      </c>
      <c r="BZ94" s="86">
        <f t="shared" si="291"/>
        <v>0.10799893839734631</v>
      </c>
      <c r="CA94" s="88">
        <f t="shared" si="291"/>
        <v>0.13649114632773252</v>
      </c>
      <c r="CB94" s="17"/>
      <c r="CC94" s="85">
        <f t="shared" si="291"/>
        <v>6.7015413011943803E-3</v>
      </c>
      <c r="CD94" s="17"/>
      <c r="CE94" s="85">
        <f t="shared" si="291"/>
        <v>7.1311634106451027E-2</v>
      </c>
      <c r="CF94" s="17"/>
      <c r="CG94" s="17">
        <f t="shared" si="291"/>
        <v>3.9715257488262656E-2</v>
      </c>
      <c r="CH94" s="17">
        <f t="shared" si="291"/>
        <v>2.6434001916150196E-2</v>
      </c>
      <c r="CI94" s="17">
        <f t="shared" si="291"/>
        <v>1.8985171128772294E-2</v>
      </c>
      <c r="CJ94" s="85">
        <f t="shared" si="291"/>
        <v>2.187336559596198E-2</v>
      </c>
      <c r="CK94" s="17"/>
      <c r="CL94" s="85">
        <f t="shared" si="291"/>
        <v>7.7424175243405724E-3</v>
      </c>
      <c r="CM94" s="17"/>
      <c r="CN94" s="17">
        <f t="shared" si="291"/>
        <v>8.6242450994694853E-2</v>
      </c>
      <c r="CO94" s="17">
        <f t="shared" si="291"/>
        <v>2.8590718478069821E-3</v>
      </c>
      <c r="CP94" s="85">
        <f t="shared" si="291"/>
        <v>1.1220836566912196E-2</v>
      </c>
      <c r="CQ94" s="17"/>
    </row>
    <row r="95" spans="1:95" ht="13.8" x14ac:dyDescent="0.3">
      <c r="A95" s="10" t="s">
        <v>7</v>
      </c>
      <c r="B95" s="17">
        <f t="shared" ref="B95:BM95" si="292">B42/B38-1</f>
        <v>-5.0599364947157333E-2</v>
      </c>
      <c r="C95" s="17">
        <f t="shared" si="292"/>
        <v>4.8658280472552162E-2</v>
      </c>
      <c r="D95" s="17">
        <f t="shared" si="292"/>
        <v>4.8275612945625213E-5</v>
      </c>
      <c r="E95" s="17">
        <f t="shared" si="292"/>
        <v>-0.10362896001709121</v>
      </c>
      <c r="F95" s="85">
        <f t="shared" si="292"/>
        <v>-8.0917697560063395E-3</v>
      </c>
      <c r="G95" s="17"/>
      <c r="H95" s="17">
        <f t="shared" si="292"/>
        <v>-0.40749253156018128</v>
      </c>
      <c r="I95" s="17">
        <v>0</v>
      </c>
      <c r="J95" s="17">
        <f t="shared" si="292"/>
        <v>-0.30887248031082626</v>
      </c>
      <c r="K95" s="17">
        <f t="shared" si="292"/>
        <v>-0.63402473543111437</v>
      </c>
      <c r="L95" s="17">
        <f t="shared" si="292"/>
        <v>0.3268656425071732</v>
      </c>
      <c r="M95" s="17">
        <f t="shared" si="292"/>
        <v>-0.29306510568378108</v>
      </c>
      <c r="N95" s="17">
        <f t="shared" si="292"/>
        <v>-0.16663211906607067</v>
      </c>
      <c r="O95" s="85">
        <f t="shared" si="292"/>
        <v>-0.60741828277842558</v>
      </c>
      <c r="P95" s="17"/>
      <c r="Q95" s="86">
        <f t="shared" si="292"/>
        <v>-0.50110493211334228</v>
      </c>
      <c r="R95" s="17">
        <f t="shared" si="292"/>
        <v>-0.29684377043958865</v>
      </c>
      <c r="S95" s="17">
        <f t="shared" si="292"/>
        <v>5.1612870022212931E-2</v>
      </c>
      <c r="T95" s="17">
        <f t="shared" si="292"/>
        <v>-0.19051453399789753</v>
      </c>
      <c r="U95" s="17">
        <f t="shared" si="292"/>
        <v>4.2350450152615071E-2</v>
      </c>
      <c r="V95" s="17">
        <f t="shared" si="292"/>
        <v>-0.57818369725475849</v>
      </c>
      <c r="W95" s="17">
        <f t="shared" si="292"/>
        <v>-0.25883919428192947</v>
      </c>
      <c r="X95" s="17">
        <f t="shared" si="292"/>
        <v>-0.19018729821134672</v>
      </c>
      <c r="Y95" s="17">
        <f t="shared" si="292"/>
        <v>-0.16878293126683575</v>
      </c>
      <c r="Z95" s="17">
        <f t="shared" si="292"/>
        <v>-0.2345144443109578</v>
      </c>
      <c r="AA95" s="17">
        <f t="shared" si="292"/>
        <v>-0.22653493340629915</v>
      </c>
      <c r="AB95" s="17">
        <f t="shared" si="292"/>
        <v>-9.9817201104777764E-2</v>
      </c>
      <c r="AC95" s="17">
        <f t="shared" si="292"/>
        <v>-0.18573828688427496</v>
      </c>
      <c r="AD95" s="17">
        <f t="shared" si="292"/>
        <v>-9.9667414173100655E-2</v>
      </c>
      <c r="AE95" s="17">
        <f t="shared" si="292"/>
        <v>-0.74982171750635263</v>
      </c>
      <c r="AF95" s="85">
        <f t="shared" si="292"/>
        <v>-0.34788253680957693</v>
      </c>
      <c r="AG95" s="17"/>
      <c r="AH95" s="17">
        <f t="shared" si="292"/>
        <v>-3.2630326439869899</v>
      </c>
      <c r="AI95" s="17">
        <f t="shared" si="292"/>
        <v>-0.11728098596627146</v>
      </c>
      <c r="AJ95" s="85">
        <f t="shared" si="292"/>
        <v>1.1644993867132736</v>
      </c>
      <c r="AK95" s="17"/>
      <c r="AL95" s="85">
        <f t="shared" si="292"/>
        <v>-0.32409858289124094</v>
      </c>
      <c r="AM95" s="17"/>
      <c r="AN95" s="85">
        <f t="shared" si="292"/>
        <v>-0.12042080715040282</v>
      </c>
      <c r="AO95" s="17"/>
      <c r="AP95" s="85">
        <f t="shared" si="250"/>
        <v>-0.9714486002169036</v>
      </c>
      <c r="AQ95" s="17"/>
      <c r="AR95" s="17">
        <f t="shared" si="292"/>
        <v>-0.21926702549912946</v>
      </c>
      <c r="AS95" s="17">
        <f t="shared" si="292"/>
        <v>-0.18328797901995575</v>
      </c>
      <c r="AT95" s="17">
        <f t="shared" si="292"/>
        <v>-0.98818828779052081</v>
      </c>
      <c r="AU95" s="17">
        <f t="shared" si="292"/>
        <v>-5.355669826947751E-2</v>
      </c>
      <c r="AV95" s="17">
        <f t="shared" si="292"/>
        <v>-0.13130558619480637</v>
      </c>
      <c r="AW95" s="85">
        <f t="shared" si="292"/>
        <v>-0.21306230516493974</v>
      </c>
      <c r="AX95" s="17"/>
      <c r="AY95" s="17">
        <f t="shared" si="292"/>
        <v>-0.62152522283083167</v>
      </c>
      <c r="AZ95" s="17">
        <f t="shared" si="292"/>
        <v>-0.30891345806191617</v>
      </c>
      <c r="BA95" s="85">
        <f t="shared" si="292"/>
        <v>-0.5383672605130696</v>
      </c>
      <c r="BB95" s="17"/>
      <c r="BC95" s="17">
        <f t="shared" si="292"/>
        <v>-0.23768729859782844</v>
      </c>
      <c r="BD95" s="17">
        <f t="shared" si="292"/>
        <v>-0.21831524432076577</v>
      </c>
      <c r="BE95" s="86">
        <f t="shared" si="292"/>
        <v>1.9527476082883855E-2</v>
      </c>
      <c r="BF95" s="86">
        <f t="shared" si="292"/>
        <v>-0.14012006907167007</v>
      </c>
      <c r="BG95" s="88">
        <f t="shared" si="292"/>
        <v>-2.8031068550296578E-2</v>
      </c>
      <c r="BH95" s="17"/>
      <c r="BI95" s="17">
        <f t="shared" si="292"/>
        <v>2.8694105060583119E-2</v>
      </c>
      <c r="BJ95" s="17">
        <f t="shared" si="292"/>
        <v>-6.5737171745182454E-2</v>
      </c>
      <c r="BK95" s="17">
        <f t="shared" si="292"/>
        <v>1.7529170284617868E-2</v>
      </c>
      <c r="BL95" s="17">
        <f t="shared" si="292"/>
        <v>3.7774701653828568E-2</v>
      </c>
      <c r="BM95" s="85">
        <f t="shared" si="292"/>
        <v>-2.4069835789303107E-2</v>
      </c>
      <c r="BN95" s="17"/>
      <c r="BO95" s="17">
        <f t="shared" ref="BO95:CP95" si="293">BO42/BO38-1</f>
        <v>1.7940794599539567E-2</v>
      </c>
      <c r="BP95" s="17">
        <f t="shared" si="293"/>
        <v>-0.17848112661313265</v>
      </c>
      <c r="BQ95" s="85">
        <f t="shared" si="293"/>
        <v>-0.1338581777335861</v>
      </c>
      <c r="BR95" s="17"/>
      <c r="BS95" s="85">
        <f t="shared" si="293"/>
        <v>-0.10697170567079406</v>
      </c>
      <c r="BT95" s="17"/>
      <c r="BU95" s="17">
        <f t="shared" si="293"/>
        <v>-0.29753074571731974</v>
      </c>
      <c r="BV95" s="17">
        <f t="shared" si="293"/>
        <v>-0.10063479337864623</v>
      </c>
      <c r="BW95" s="85">
        <f t="shared" si="293"/>
        <v>-0.19734543684015404</v>
      </c>
      <c r="BX95" s="17"/>
      <c r="BY95" s="86">
        <f t="shared" si="293"/>
        <v>-3.474876620719991E-2</v>
      </c>
      <c r="BZ95" s="17">
        <f t="shared" si="293"/>
        <v>7.0925869155263443E-2</v>
      </c>
      <c r="CA95" s="88">
        <f t="shared" si="293"/>
        <v>-2.6158391757949873E-2</v>
      </c>
      <c r="CB95" s="17"/>
      <c r="CC95" s="85">
        <f t="shared" si="293"/>
        <v>3.2125825079292181E-3</v>
      </c>
      <c r="CD95" s="17"/>
      <c r="CE95" s="85">
        <f t="shared" si="293"/>
        <v>-2.9427267387287959E-2</v>
      </c>
      <c r="CF95" s="17"/>
      <c r="CG95" s="17">
        <f t="shared" si="293"/>
        <v>-0.20653007557641667</v>
      </c>
      <c r="CH95" s="17">
        <f t="shared" si="293"/>
        <v>-0.12557611101879318</v>
      </c>
      <c r="CI95" s="17">
        <f t="shared" si="293"/>
        <v>-0.17913720665640043</v>
      </c>
      <c r="CJ95" s="85">
        <f t="shared" si="293"/>
        <v>-0.17434335120230138</v>
      </c>
      <c r="CK95" s="17"/>
      <c r="CL95" s="85">
        <f t="shared" si="293"/>
        <v>-0.27276564621159738</v>
      </c>
      <c r="CM95" s="17"/>
      <c r="CN95" s="17">
        <f t="shared" si="293"/>
        <v>-0.11721516482140304</v>
      </c>
      <c r="CO95" s="17">
        <f t="shared" si="293"/>
        <v>0.22097853500908049</v>
      </c>
      <c r="CP95" s="85">
        <f t="shared" si="293"/>
        <v>-0.26951480612876744</v>
      </c>
      <c r="CQ95" s="17"/>
    </row>
    <row r="96" spans="1:95" ht="13.8" x14ac:dyDescent="0.3">
      <c r="A96" s="10" t="s">
        <v>15</v>
      </c>
      <c r="B96" s="86">
        <f t="shared" ref="B96:BM96" si="294">B43/B39-1</f>
        <v>-4.1352879771001771E-2</v>
      </c>
      <c r="C96" s="86">
        <f t="shared" si="294"/>
        <v>6.4870897130546723E-2</v>
      </c>
      <c r="D96" s="86">
        <f t="shared" si="294"/>
        <v>1.2408371142049068E-2</v>
      </c>
      <c r="E96" s="17">
        <f t="shared" si="294"/>
        <v>-0.11007688321086717</v>
      </c>
      <c r="F96" s="85">
        <f t="shared" si="294"/>
        <v>2.8027888903932041E-3</v>
      </c>
      <c r="G96" s="17"/>
      <c r="H96" s="17">
        <f t="shared" si="294"/>
        <v>0.14123787497848816</v>
      </c>
      <c r="I96" s="17">
        <v>0</v>
      </c>
      <c r="J96" s="17">
        <f t="shared" si="294"/>
        <v>-8.2189811197632801E-2</v>
      </c>
      <c r="K96" s="17">
        <f t="shared" si="294"/>
        <v>-0.1529621445425291</v>
      </c>
      <c r="L96" s="17">
        <f t="shared" si="294"/>
        <v>-0.53052386435001109</v>
      </c>
      <c r="M96" s="17">
        <f t="shared" si="294"/>
        <v>-0.12131807648791326</v>
      </c>
      <c r="N96" s="17">
        <f t="shared" si="294"/>
        <v>2.6056693002276754E-2</v>
      </c>
      <c r="O96" s="85">
        <f t="shared" si="294"/>
        <v>-0.15174934887871294</v>
      </c>
      <c r="P96" s="17"/>
      <c r="Q96" s="17">
        <f t="shared" si="294"/>
        <v>-0.17871334393430061</v>
      </c>
      <c r="R96" s="17">
        <f t="shared" si="294"/>
        <v>-0.12762387279860332</v>
      </c>
      <c r="S96" s="17">
        <f t="shared" si="294"/>
        <v>5.0380849245643233E-2</v>
      </c>
      <c r="T96" s="17">
        <f t="shared" si="294"/>
        <v>-2.8654872747227E-2</v>
      </c>
      <c r="U96" s="17">
        <f t="shared" si="294"/>
        <v>7.326448605311664E-2</v>
      </c>
      <c r="V96" s="17">
        <f t="shared" si="294"/>
        <v>-0.31834143415260341</v>
      </c>
      <c r="W96" s="17">
        <f t="shared" si="294"/>
        <v>2.9954582173784994E-2</v>
      </c>
      <c r="X96" s="17">
        <f t="shared" si="294"/>
        <v>-0.11789077868974907</v>
      </c>
      <c r="Y96" s="17">
        <f t="shared" si="294"/>
        <v>-3.9610483756071346E-2</v>
      </c>
      <c r="Z96" s="17">
        <f t="shared" si="294"/>
        <v>-7.1855182798473582E-2</v>
      </c>
      <c r="AA96" s="17">
        <f t="shared" si="294"/>
        <v>-0.10383629873508371</v>
      </c>
      <c r="AB96" s="17">
        <f t="shared" si="294"/>
        <v>-3.2749373717518071E-2</v>
      </c>
      <c r="AC96" s="17">
        <f t="shared" si="294"/>
        <v>-8.4010424443230258E-2</v>
      </c>
      <c r="AD96" s="17">
        <f t="shared" si="294"/>
        <v>1.1545366379789979E-2</v>
      </c>
      <c r="AE96" s="17">
        <f t="shared" si="294"/>
        <v>-0.44170011839231049</v>
      </c>
      <c r="AF96" s="85">
        <f t="shared" si="294"/>
        <v>-0.16132705695899796</v>
      </c>
      <c r="AG96" s="17"/>
      <c r="AH96" s="17">
        <f t="shared" si="294"/>
        <v>0.27005402701727643</v>
      </c>
      <c r="AI96" s="17">
        <f t="shared" si="294"/>
        <v>8.411116263315277E-2</v>
      </c>
      <c r="AJ96" s="85">
        <f t="shared" si="294"/>
        <v>0.18568509088126572</v>
      </c>
      <c r="AK96" s="17"/>
      <c r="AL96" s="85">
        <f t="shared" si="294"/>
        <v>-0.10100794212020325</v>
      </c>
      <c r="AM96" s="17"/>
      <c r="AN96" s="88">
        <f t="shared" si="294"/>
        <v>2.7440295408369453E-2</v>
      </c>
      <c r="AO96" s="86"/>
      <c r="AP96" s="88">
        <f t="shared" si="250"/>
        <v>6.070570204486736E-2</v>
      </c>
      <c r="AQ96" s="17"/>
      <c r="AR96" s="17">
        <f t="shared" si="294"/>
        <v>-4.7499656182267591E-2</v>
      </c>
      <c r="AS96" s="17">
        <f t="shared" si="294"/>
        <v>2.3780898680406892E-2</v>
      </c>
      <c r="AT96" s="17">
        <f t="shared" si="294"/>
        <v>-0.94653750310856966</v>
      </c>
      <c r="AU96" s="17">
        <f t="shared" si="294"/>
        <v>-3.5001076500472461E-2</v>
      </c>
      <c r="AV96" s="17">
        <f t="shared" si="294"/>
        <v>2.4004546401475535E-2</v>
      </c>
      <c r="AW96" s="85">
        <f t="shared" si="294"/>
        <v>-4.2792424493165226E-2</v>
      </c>
      <c r="AX96" s="17"/>
      <c r="AY96" s="17">
        <f t="shared" si="294"/>
        <v>-0.44109501649196459</v>
      </c>
      <c r="AZ96" s="17">
        <f t="shared" si="294"/>
        <v>-0.13593903740454527</v>
      </c>
      <c r="BA96" s="85">
        <f t="shared" si="294"/>
        <v>-0.36028578686002666</v>
      </c>
      <c r="BB96" s="17"/>
      <c r="BC96" s="17">
        <f t="shared" si="294"/>
        <v>1.7737609029913504E-2</v>
      </c>
      <c r="BD96" s="17">
        <f t="shared" si="294"/>
        <v>5.6025542203954615E-2</v>
      </c>
      <c r="BE96" s="86">
        <f t="shared" si="294"/>
        <v>-2.958596692031823E-2</v>
      </c>
      <c r="BF96" s="86">
        <f t="shared" si="294"/>
        <v>0.14834003782167837</v>
      </c>
      <c r="BG96" s="88">
        <f t="shared" si="294"/>
        <v>5.2498021916889126E-3</v>
      </c>
      <c r="BH96" s="17"/>
      <c r="BI96" s="17">
        <f t="shared" si="294"/>
        <v>8.1511649484738324E-2</v>
      </c>
      <c r="BJ96" s="17">
        <f t="shared" si="294"/>
        <v>3.0679962505584246E-2</v>
      </c>
      <c r="BK96" s="17">
        <f t="shared" si="294"/>
        <v>2.6397360082992982E-2</v>
      </c>
      <c r="BL96" s="17">
        <f t="shared" si="294"/>
        <v>1.2319550264031198E-2</v>
      </c>
      <c r="BM96" s="85">
        <f t="shared" si="294"/>
        <v>2.799186920671537E-2</v>
      </c>
      <c r="BN96" s="17"/>
      <c r="BO96" s="17">
        <f t="shared" ref="BO96:CP96" si="295">BO43/BO39-1</f>
        <v>1.9111456470770616E-2</v>
      </c>
      <c r="BP96" s="17">
        <f t="shared" si="295"/>
        <v>-4.8226508625917153E-2</v>
      </c>
      <c r="BQ96" s="85">
        <f t="shared" si="295"/>
        <v>-3.3149557746215974E-2</v>
      </c>
      <c r="BR96" s="17"/>
      <c r="BS96" s="85">
        <f t="shared" si="295"/>
        <v>7.5737779793281224E-3</v>
      </c>
      <c r="BT96" s="17"/>
      <c r="BU96" s="17">
        <f t="shared" si="295"/>
        <v>-0.10009020567024607</v>
      </c>
      <c r="BV96" s="17">
        <f t="shared" si="295"/>
        <v>-6.6563205548715865E-2</v>
      </c>
      <c r="BW96" s="85">
        <f t="shared" si="295"/>
        <v>-8.3044747521536122E-2</v>
      </c>
      <c r="BX96" s="17"/>
      <c r="BY96" s="17">
        <f t="shared" si="295"/>
        <v>7.8636529097449115E-2</v>
      </c>
      <c r="BZ96" s="17">
        <f t="shared" si="295"/>
        <v>2.724756843041054E-2</v>
      </c>
      <c r="CA96" s="88">
        <f t="shared" si="295"/>
        <v>7.4277372759896654E-2</v>
      </c>
      <c r="CB96" s="17"/>
      <c r="CC96" s="85">
        <f t="shared" si="295"/>
        <v>-1.7131106303816757E-2</v>
      </c>
      <c r="CD96" s="17"/>
      <c r="CE96" s="85">
        <f t="shared" si="295"/>
        <v>3.6806764450819651E-2</v>
      </c>
      <c r="CF96" s="17"/>
      <c r="CG96" s="17">
        <f t="shared" si="295"/>
        <v>-0.38060163174846573</v>
      </c>
      <c r="CH96" s="17">
        <f t="shared" si="295"/>
        <v>8.1332084681808858E-3</v>
      </c>
      <c r="CI96" s="17">
        <f t="shared" si="295"/>
        <v>-1.962634618545922E-2</v>
      </c>
      <c r="CJ96" s="85">
        <f t="shared" si="295"/>
        <v>-4.8723879720313668E-2</v>
      </c>
      <c r="CK96" s="17"/>
      <c r="CL96" s="85">
        <f t="shared" si="295"/>
        <v>-4.9548082065760335E-2</v>
      </c>
      <c r="CM96" s="17"/>
      <c r="CN96" s="17">
        <f t="shared" si="295"/>
        <v>5.1825463332938249E-2</v>
      </c>
      <c r="CO96" s="17">
        <f t="shared" si="295"/>
        <v>-7.1180563949555964E-2</v>
      </c>
      <c r="CP96" s="85">
        <f t="shared" si="295"/>
        <v>-4.4772744980948298E-2</v>
      </c>
      <c r="CQ96" s="17"/>
    </row>
    <row r="97" spans="1:95" ht="13.8" x14ac:dyDescent="0.3">
      <c r="A97" s="10" t="s">
        <v>17</v>
      </c>
      <c r="B97" s="86">
        <f t="shared" ref="B97:F112" si="296">B44/B40-1</f>
        <v>-2.1034555151580148E-2</v>
      </c>
      <c r="C97" s="86">
        <f t="shared" si="296"/>
        <v>-4.2013412422853391E-2</v>
      </c>
      <c r="D97" s="86">
        <f t="shared" si="296"/>
        <v>-3.147060406718416E-2</v>
      </c>
      <c r="E97" s="86">
        <f t="shared" si="296"/>
        <v>-9.5226481132879126E-2</v>
      </c>
      <c r="F97" s="88">
        <f t="shared" si="296"/>
        <v>-3.6281448512462733E-2</v>
      </c>
      <c r="G97" s="17"/>
      <c r="H97" s="17">
        <f t="shared" ref="H97:O112" si="297">H44/H40-1</f>
        <v>-6.0723059187428596E-2</v>
      </c>
      <c r="I97" s="17">
        <v>0</v>
      </c>
      <c r="J97" s="17">
        <f t="shared" ref="J97:O110" si="298">J44/J40-1</f>
        <v>-7.3115105515455414E-2</v>
      </c>
      <c r="K97" s="17">
        <f t="shared" si="298"/>
        <v>-0.24988413721548086</v>
      </c>
      <c r="L97" s="17">
        <f t="shared" si="298"/>
        <v>0.1222208004094818</v>
      </c>
      <c r="M97" s="17">
        <f t="shared" si="298"/>
        <v>-8.5739531297110316E-2</v>
      </c>
      <c r="N97" s="17">
        <f t="shared" si="298"/>
        <v>3.6103811947421072E-2</v>
      </c>
      <c r="O97" s="85">
        <f t="shared" si="298"/>
        <v>-0.23610329357263959</v>
      </c>
      <c r="P97" s="17"/>
      <c r="Q97" s="17">
        <f t="shared" ref="Q97:AF97" si="299">Q44/Q40-1</f>
        <v>-1.4234423920383543E-2</v>
      </c>
      <c r="R97" s="17">
        <f t="shared" si="299"/>
        <v>-4.5975441285156071E-2</v>
      </c>
      <c r="S97" s="17">
        <f t="shared" si="299"/>
        <v>4.7917141391247808E-2</v>
      </c>
      <c r="T97" s="17">
        <f t="shared" si="299"/>
        <v>3.4053830576523891E-2</v>
      </c>
      <c r="U97" s="17">
        <f t="shared" si="299"/>
        <v>8.2865330751428878E-2</v>
      </c>
      <c r="V97" s="17">
        <f t="shared" si="299"/>
        <v>-8.2518823129415386E-2</v>
      </c>
      <c r="W97" s="17">
        <f t="shared" si="299"/>
        <v>2.0878880121566024E-2</v>
      </c>
      <c r="X97" s="17">
        <f t="shared" si="299"/>
        <v>-5.2991564010548275E-2</v>
      </c>
      <c r="Y97" s="17">
        <f t="shared" si="299"/>
        <v>-5.9784067818882125E-3</v>
      </c>
      <c r="Z97" s="17">
        <f t="shared" si="299"/>
        <v>-2.2491211453903537E-2</v>
      </c>
      <c r="AA97" s="17">
        <f t="shared" si="299"/>
        <v>-2.7250341532641054E-2</v>
      </c>
      <c r="AB97" s="17">
        <f t="shared" si="299"/>
        <v>1.0034856841405482E-3</v>
      </c>
      <c r="AC97" s="17">
        <f t="shared" si="299"/>
        <v>-1.9890407270147459E-2</v>
      </c>
      <c r="AD97" s="17">
        <f t="shared" si="299"/>
        <v>-1.8033710722603069E-2</v>
      </c>
      <c r="AE97" s="17">
        <f t="shared" si="299"/>
        <v>-0.2512868233562211</v>
      </c>
      <c r="AF97" s="85">
        <f t="shared" si="299"/>
        <v>-4.5592964314639772E-2</v>
      </c>
      <c r="AG97" s="17"/>
      <c r="AH97" s="17">
        <f t="shared" ref="AH97:AJ112" si="300">AH44/AH40-1</f>
        <v>-8.5835127794638755E-2</v>
      </c>
      <c r="AI97" s="17">
        <f t="shared" si="300"/>
        <v>0.11464969391796931</v>
      </c>
      <c r="AJ97" s="85">
        <f t="shared" si="300"/>
        <v>1.2520124077168404E-2</v>
      </c>
      <c r="AK97" s="17"/>
      <c r="AL97" s="85">
        <f t="shared" ref="AL97:AL112" si="301">AL44/AL40-1</f>
        <v>-7.3685456540544925E-2</v>
      </c>
      <c r="AM97" s="17"/>
      <c r="AN97" s="88">
        <f t="shared" ref="AN97:AN112" si="302">AN44/AN40-1</f>
        <v>3.4739534598939859E-2</v>
      </c>
      <c r="AO97" s="86"/>
      <c r="AP97" s="88">
        <f t="shared" si="250"/>
        <v>-7.3775045622337054E-2</v>
      </c>
      <c r="AQ97" s="17"/>
      <c r="AR97" s="17">
        <f t="shared" ref="AR97:AW112" si="303">AR44/AR40-1</f>
        <v>-0.1652682692038896</v>
      </c>
      <c r="AS97" s="17">
        <f t="shared" si="303"/>
        <v>3.6214444920396049E-2</v>
      </c>
      <c r="AT97" s="17">
        <f t="shared" si="303"/>
        <v>-0.81092412895702759</v>
      </c>
      <c r="AU97" s="17">
        <f t="shared" si="303"/>
        <v>-6.4061389982384531E-2</v>
      </c>
      <c r="AV97" s="17">
        <f t="shared" si="303"/>
        <v>3.0743941296586197E-2</v>
      </c>
      <c r="AW97" s="85">
        <f t="shared" si="303"/>
        <v>-2.7122970644945177E-2</v>
      </c>
      <c r="AX97" s="17"/>
      <c r="AY97" s="17">
        <f t="shared" ref="AY97:BA112" si="304">AY44/AY40-1</f>
        <v>-0.25075921103145038</v>
      </c>
      <c r="AZ97" s="17">
        <f t="shared" si="304"/>
        <v>-5.3047105841178888E-2</v>
      </c>
      <c r="BA97" s="85">
        <f t="shared" si="304"/>
        <v>-0.19910533513191042</v>
      </c>
      <c r="BB97" s="17"/>
      <c r="BC97" s="17">
        <f t="shared" ref="BC97:BG112" si="305">BC44/BC40-1</f>
        <v>-0.1084988796145484</v>
      </c>
      <c r="BD97" s="17">
        <f t="shared" si="305"/>
        <v>6.5737999987840912E-2</v>
      </c>
      <c r="BE97" s="17">
        <f t="shared" si="305"/>
        <v>4.341952611525346E-2</v>
      </c>
      <c r="BF97" s="17">
        <f t="shared" si="305"/>
        <v>0.11007771462908833</v>
      </c>
      <c r="BG97" s="85">
        <f t="shared" si="305"/>
        <v>4.7235660137469049E-2</v>
      </c>
      <c r="BH97" s="17"/>
      <c r="BI97" s="17">
        <f t="shared" ref="BI97:BM112" si="306">BI44/BI40-1</f>
        <v>0.24535182528511434</v>
      </c>
      <c r="BJ97" s="17">
        <f t="shared" si="306"/>
        <v>5.5075965680631889E-2</v>
      </c>
      <c r="BK97" s="17">
        <f t="shared" si="306"/>
        <v>6.8962083849120059E-3</v>
      </c>
      <c r="BL97" s="17">
        <f t="shared" si="306"/>
        <v>-9.871730232556053E-3</v>
      </c>
      <c r="BM97" s="85">
        <f t="shared" si="306"/>
        <v>3.8659519003189313E-2</v>
      </c>
      <c r="BN97" s="17"/>
      <c r="BO97" s="17">
        <f t="shared" ref="BO97:CP109" si="307">BO44/BO40-1</f>
        <v>1.993100878426346E-2</v>
      </c>
      <c r="BP97" s="17">
        <f t="shared" si="307"/>
        <v>-1.7065326534243752E-2</v>
      </c>
      <c r="BQ97" s="85">
        <f t="shared" si="307"/>
        <v>-8.8668843381586315E-3</v>
      </c>
      <c r="BR97" s="17"/>
      <c r="BS97" s="85">
        <f t="shared" si="307"/>
        <v>2.1590186248829468E-2</v>
      </c>
      <c r="BT97" s="17"/>
      <c r="BU97" s="17">
        <f t="shared" si="307"/>
        <v>-6.2114875208699405E-2</v>
      </c>
      <c r="BV97" s="17">
        <f t="shared" si="307"/>
        <v>-4.0901446347946235E-3</v>
      </c>
      <c r="BW97" s="85">
        <f t="shared" si="307"/>
        <v>-3.2613141369261966E-2</v>
      </c>
      <c r="BX97" s="17"/>
      <c r="BY97" s="17">
        <f t="shared" si="307"/>
        <v>0.10783166036577874</v>
      </c>
      <c r="BZ97" s="17">
        <f t="shared" si="307"/>
        <v>8.7111992916813596E-2</v>
      </c>
      <c r="CA97" s="88">
        <f t="shared" si="307"/>
        <v>0.10604424042853755</v>
      </c>
      <c r="CB97" s="17"/>
      <c r="CC97" s="85">
        <f t="shared" si="307"/>
        <v>1.9184101319360547E-3</v>
      </c>
      <c r="CD97" s="17"/>
      <c r="CE97" s="85">
        <f t="shared" si="307"/>
        <v>3.4038313845069279E-2</v>
      </c>
      <c r="CF97" s="17"/>
      <c r="CG97" s="17">
        <f t="shared" si="307"/>
        <v>-0.52224202164553302</v>
      </c>
      <c r="CH97" s="17">
        <f t="shared" si="307"/>
        <v>6.5497839362167465E-3</v>
      </c>
      <c r="CI97" s="17">
        <f t="shared" si="307"/>
        <v>5.4362669886842685E-3</v>
      </c>
      <c r="CJ97" s="85">
        <f t="shared" si="307"/>
        <v>-4.2504585987482524E-2</v>
      </c>
      <c r="CK97" s="17"/>
      <c r="CL97" s="85">
        <f t="shared" si="307"/>
        <v>-4.9645081555381276E-2</v>
      </c>
      <c r="CM97" s="17"/>
      <c r="CN97" s="17">
        <f t="shared" si="307"/>
        <v>4.9308021505665378E-2</v>
      </c>
      <c r="CO97" s="17">
        <f t="shared" si="307"/>
        <v>-0.11500334053442729</v>
      </c>
      <c r="CP97" s="85">
        <f t="shared" si="307"/>
        <v>-4.448334538680232E-2</v>
      </c>
      <c r="CQ97" s="17"/>
    </row>
    <row r="98" spans="1:95" ht="13.8" x14ac:dyDescent="0.3">
      <c r="A98" s="10" t="s">
        <v>109</v>
      </c>
      <c r="B98" s="86">
        <f t="shared" si="296"/>
        <v>1.1021710992885625E-2</v>
      </c>
      <c r="C98" s="86">
        <f t="shared" si="296"/>
        <v>-1.6016317472510866E-2</v>
      </c>
      <c r="D98" s="86">
        <f t="shared" si="296"/>
        <v>-2.342977937261348E-3</v>
      </c>
      <c r="E98" s="86">
        <f t="shared" si="296"/>
        <v>-5.6737160822124544E-2</v>
      </c>
      <c r="F98" s="88">
        <f t="shared" si="296"/>
        <v>-6.2809756832861163E-3</v>
      </c>
      <c r="G98" s="17"/>
      <c r="H98" s="17">
        <f t="shared" si="297"/>
        <v>-0.11177501675516877</v>
      </c>
      <c r="I98" s="17">
        <v>0</v>
      </c>
      <c r="J98" s="17">
        <f t="shared" si="298"/>
        <v>-0.38559462976762937</v>
      </c>
      <c r="K98" s="17">
        <f t="shared" si="298"/>
        <v>-0.12067506424997143</v>
      </c>
      <c r="L98" s="17">
        <f t="shared" si="298"/>
        <v>0.11135587961526672</v>
      </c>
      <c r="M98" s="17">
        <f t="shared" si="298"/>
        <v>-8.530746023498692E-2</v>
      </c>
      <c r="N98" s="17">
        <f t="shared" si="298"/>
        <v>-1.5331916682918445E-2</v>
      </c>
      <c r="O98" s="85">
        <f t="shared" si="298"/>
        <v>-0.1153781437839736</v>
      </c>
      <c r="P98" s="17"/>
      <c r="Q98" s="17">
        <f t="shared" ref="Q98:AF112" si="308">Q45/Q41-1</f>
        <v>3.6282873526712223E-2</v>
      </c>
      <c r="R98" s="17">
        <f t="shared" si="308"/>
        <v>1.6392125094956356E-2</v>
      </c>
      <c r="S98" s="17">
        <f t="shared" si="308"/>
        <v>5.4929701188684232E-2</v>
      </c>
      <c r="T98" s="17">
        <f t="shared" si="308"/>
        <v>4.5768259798879996E-2</v>
      </c>
      <c r="U98" s="17">
        <f t="shared" si="308"/>
        <v>-5.0620445496384225E-2</v>
      </c>
      <c r="V98" s="17">
        <f t="shared" si="308"/>
        <v>-0.56975240581962849</v>
      </c>
      <c r="W98" s="17">
        <f t="shared" si="308"/>
        <v>-6.4915619038885097E-2</v>
      </c>
      <c r="X98" s="17">
        <f t="shared" si="308"/>
        <v>3.6663265451752913E-2</v>
      </c>
      <c r="Y98" s="17">
        <f t="shared" si="308"/>
        <v>1.0613203872856802E-2</v>
      </c>
      <c r="Z98" s="17">
        <f t="shared" si="308"/>
        <v>4.0880814091820872E-2</v>
      </c>
      <c r="AA98" s="17">
        <f t="shared" si="308"/>
        <v>1.9560443161123153E-2</v>
      </c>
      <c r="AB98" s="17">
        <f t="shared" si="308"/>
        <v>4.1339491040301768E-2</v>
      </c>
      <c r="AC98" s="17">
        <f t="shared" si="308"/>
        <v>5.3220655607193024E-2</v>
      </c>
      <c r="AD98" s="17">
        <f t="shared" si="308"/>
        <v>1.4186884749474604E-2</v>
      </c>
      <c r="AE98" s="17">
        <f t="shared" si="308"/>
        <v>-0.39286962916510615</v>
      </c>
      <c r="AF98" s="85">
        <f t="shared" si="308"/>
        <v>-7.469946348287515E-2</v>
      </c>
      <c r="AG98" s="17"/>
      <c r="AH98" s="17">
        <f t="shared" si="300"/>
        <v>0.62523284149836389</v>
      </c>
      <c r="AI98" s="17">
        <f t="shared" si="300"/>
        <v>0.18275807610768191</v>
      </c>
      <c r="AJ98" s="85">
        <f t="shared" si="300"/>
        <v>0.38964629415409502</v>
      </c>
      <c r="AK98" s="17"/>
      <c r="AL98" s="85">
        <f t="shared" si="301"/>
        <v>-4.7711693311893955E-2</v>
      </c>
      <c r="AM98" s="17"/>
      <c r="AN98" s="88">
        <f t="shared" si="302"/>
        <v>0.10777239770391822</v>
      </c>
      <c r="AO98" s="86"/>
      <c r="AP98" s="88">
        <f t="shared" si="250"/>
        <v>1.2190190214795171</v>
      </c>
      <c r="AQ98" s="17"/>
      <c r="AR98" s="17">
        <f t="shared" si="303"/>
        <v>-0.10357198915360499</v>
      </c>
      <c r="AS98" s="17">
        <f t="shared" si="303"/>
        <v>4.2514787976211998E-2</v>
      </c>
      <c r="AT98" s="17">
        <f t="shared" si="303"/>
        <v>-0.69654059938947244</v>
      </c>
      <c r="AU98" s="17">
        <f t="shared" si="303"/>
        <v>2.7665803308918324E-3</v>
      </c>
      <c r="AV98" s="17">
        <f t="shared" si="303"/>
        <v>2.1135186560712782E-2</v>
      </c>
      <c r="AW98" s="85">
        <f t="shared" si="303"/>
        <v>5.707921580242914E-3</v>
      </c>
      <c r="AX98" s="17"/>
      <c r="AY98" s="17">
        <f t="shared" si="304"/>
        <v>-0.42109456204067242</v>
      </c>
      <c r="AZ98" s="17">
        <f t="shared" si="304"/>
        <v>1.6907500054342828E-2</v>
      </c>
      <c r="BA98" s="85">
        <f t="shared" si="304"/>
        <v>-0.31673609588770557</v>
      </c>
      <c r="BB98" s="17"/>
      <c r="BC98" s="17">
        <f t="shared" si="305"/>
        <v>-0.17646039932688851</v>
      </c>
      <c r="BD98" s="17">
        <f t="shared" si="305"/>
        <v>-9.6642017513060008E-4</v>
      </c>
      <c r="BE98" s="17">
        <f t="shared" si="305"/>
        <v>4.4377762534529186E-2</v>
      </c>
      <c r="BF98" s="17">
        <f t="shared" si="305"/>
        <v>8.7742326035496143E-2</v>
      </c>
      <c r="BG98" s="85">
        <f t="shared" si="305"/>
        <v>3.9572251974509864E-2</v>
      </c>
      <c r="BH98" s="17"/>
      <c r="BI98" s="17">
        <f t="shared" si="306"/>
        <v>6.7358244114600785E-2</v>
      </c>
      <c r="BJ98" s="86">
        <f t="shared" si="306"/>
        <v>0.11050407480614322</v>
      </c>
      <c r="BK98" s="17">
        <f t="shared" si="306"/>
        <v>-1.1965786135089695E-2</v>
      </c>
      <c r="BL98" s="17">
        <f t="shared" si="306"/>
        <v>-1.464351770587935E-2</v>
      </c>
      <c r="BM98" s="85">
        <f t="shared" si="306"/>
        <v>5.5587400873679638E-2</v>
      </c>
      <c r="BN98" s="17"/>
      <c r="BO98" s="17">
        <f t="shared" si="307"/>
        <v>2.4498802196996072E-2</v>
      </c>
      <c r="BP98" s="17">
        <f t="shared" si="307"/>
        <v>2.6608712576348115E-2</v>
      </c>
      <c r="BQ98" s="85">
        <f t="shared" si="307"/>
        <v>2.6141834205422487E-2</v>
      </c>
      <c r="BR98" s="17"/>
      <c r="BS98" s="85">
        <f t="shared" si="307"/>
        <v>5.8647062278466722E-2</v>
      </c>
      <c r="BT98" s="17"/>
      <c r="BU98" s="17">
        <f t="shared" si="307"/>
        <v>-4.8308438129112119E-3</v>
      </c>
      <c r="BV98" s="17">
        <f t="shared" si="307"/>
        <v>2.0402627076337554E-2</v>
      </c>
      <c r="BW98" s="85">
        <f t="shared" si="307"/>
        <v>8.1949987413749703E-3</v>
      </c>
      <c r="BX98" s="17"/>
      <c r="BY98" s="17">
        <f t="shared" si="307"/>
        <v>6.6756820364030522E-2</v>
      </c>
      <c r="BZ98" s="17">
        <f t="shared" si="307"/>
        <v>0.10683668039322369</v>
      </c>
      <c r="CA98" s="85">
        <f t="shared" si="307"/>
        <v>7.0438592985023973E-2</v>
      </c>
      <c r="CB98" s="17"/>
      <c r="CC98" s="85">
        <f t="shared" si="307"/>
        <v>2.1644069976134439E-3</v>
      </c>
      <c r="CD98" s="17"/>
      <c r="CE98" s="85">
        <f t="shared" si="307"/>
        <v>3.3868709279887055E-2</v>
      </c>
      <c r="CF98" s="17"/>
      <c r="CG98" s="17">
        <f t="shared" si="307"/>
        <v>-0.59339844403599074</v>
      </c>
      <c r="CH98" s="17">
        <f t="shared" si="307"/>
        <v>1.3499687469368027E-2</v>
      </c>
      <c r="CI98" s="17">
        <f t="shared" si="307"/>
        <v>2.9059881651934072E-2</v>
      </c>
      <c r="CJ98" s="85">
        <f t="shared" si="307"/>
        <v>-3.0357537428291836E-2</v>
      </c>
      <c r="CK98" s="17"/>
      <c r="CL98" s="85">
        <f t="shared" si="307"/>
        <v>1.1582479320731753E-2</v>
      </c>
      <c r="CM98" s="17"/>
      <c r="CN98" s="17">
        <f t="shared" si="307"/>
        <v>4.4277662773156257E-2</v>
      </c>
      <c r="CO98" s="17">
        <f t="shared" si="307"/>
        <v>-9.9880112562654499E-2</v>
      </c>
      <c r="CP98" s="85">
        <f t="shared" si="307"/>
        <v>1.4237423502823976E-2</v>
      </c>
      <c r="CQ98" s="17"/>
    </row>
    <row r="99" spans="1:95" x14ac:dyDescent="0.3">
      <c r="A99" s="10" t="s">
        <v>7</v>
      </c>
      <c r="B99" s="86">
        <f t="shared" si="296"/>
        <v>2.9866015838065918E-2</v>
      </c>
      <c r="C99" s="86">
        <f t="shared" si="296"/>
        <v>-0.15717637725608247</v>
      </c>
      <c r="D99" s="86">
        <f t="shared" si="296"/>
        <v>-7.0286029450962295E-2</v>
      </c>
      <c r="E99" s="86">
        <f t="shared" si="296"/>
        <v>-8.2388021500835462E-3</v>
      </c>
      <c r="F99" s="88">
        <f t="shared" si="296"/>
        <v>-6.5463329056133945E-2</v>
      </c>
      <c r="H99" s="17">
        <f t="shared" si="297"/>
        <v>0.316434765401578</v>
      </c>
      <c r="I99" s="17">
        <v>0</v>
      </c>
      <c r="J99" s="17">
        <f t="shared" si="298"/>
        <v>-0.16487589121525192</v>
      </c>
      <c r="K99" s="17">
        <f t="shared" si="298"/>
        <v>1.7219273704048064</v>
      </c>
      <c r="L99" s="17">
        <f t="shared" si="298"/>
        <v>-0.14729161149851411</v>
      </c>
      <c r="M99" s="17">
        <f t="shared" si="298"/>
        <v>0.29215088526616584</v>
      </c>
      <c r="N99" s="17">
        <f t="shared" si="298"/>
        <v>0.11750923011045233</v>
      </c>
      <c r="O99" s="85">
        <f t="shared" si="298"/>
        <v>1.5267441050332793</v>
      </c>
      <c r="Q99" s="17">
        <f t="shared" si="308"/>
        <v>0.47024326022560592</v>
      </c>
      <c r="R99" s="17">
        <f t="shared" si="308"/>
        <v>0.29786675284676511</v>
      </c>
      <c r="S99" s="17">
        <f t="shared" si="308"/>
        <v>4.3318695601672452E-2</v>
      </c>
      <c r="T99" s="17">
        <f t="shared" si="308"/>
        <v>0.30797513362582363</v>
      </c>
      <c r="U99" s="17">
        <f t="shared" si="308"/>
        <v>-8.8794697053029004E-2</v>
      </c>
      <c r="V99" s="17">
        <f t="shared" si="308"/>
        <v>0.11086369495284121</v>
      </c>
      <c r="W99" s="17">
        <f t="shared" si="308"/>
        <v>0.25089112925505197</v>
      </c>
      <c r="X99" s="17">
        <f t="shared" si="308"/>
        <v>0.18727198453955785</v>
      </c>
      <c r="Y99" s="17">
        <f t="shared" si="308"/>
        <v>0.23229445062867748</v>
      </c>
      <c r="Z99" s="17">
        <f t="shared" si="308"/>
        <v>0.36220098976306203</v>
      </c>
      <c r="AA99" s="17">
        <f t="shared" si="308"/>
        <v>0.42812459257417368</v>
      </c>
      <c r="AB99" s="17">
        <f t="shared" si="308"/>
        <v>0.28555254152734144</v>
      </c>
      <c r="AC99" s="17">
        <f t="shared" si="308"/>
        <v>0.13152491116280252</v>
      </c>
      <c r="AD99" s="17">
        <f t="shared" si="308"/>
        <v>4.7800619780372866E-2</v>
      </c>
      <c r="AE99" s="17">
        <f t="shared" si="308"/>
        <v>1.3733261412802231</v>
      </c>
      <c r="AF99" s="85">
        <f t="shared" si="308"/>
        <v>0.32061051456584755</v>
      </c>
      <c r="AH99" s="17">
        <f t="shared" si="300"/>
        <v>0.40984566834452085</v>
      </c>
      <c r="AI99" s="17">
        <f t="shared" si="300"/>
        <v>0.20502909163340832</v>
      </c>
      <c r="AJ99" s="85">
        <f t="shared" si="300"/>
        <v>0.29228355213863377</v>
      </c>
      <c r="AL99" s="85">
        <f t="shared" si="301"/>
        <v>0.3667837032661263</v>
      </c>
      <c r="AN99" s="88">
        <f t="shared" si="302"/>
        <v>0.38315491141669256</v>
      </c>
      <c r="AP99" s="88">
        <f t="shared" si="250"/>
        <v>18.928399973283476</v>
      </c>
      <c r="AR99" s="17">
        <f t="shared" si="303"/>
        <v>1.4052849755690433E-2</v>
      </c>
      <c r="AS99" s="17">
        <f t="shared" si="303"/>
        <v>0.26131278870050911</v>
      </c>
      <c r="AT99" s="17">
        <f t="shared" si="303"/>
        <v>24.759958095341197</v>
      </c>
      <c r="AU99" s="17">
        <f t="shared" si="303"/>
        <v>4.9492737933890751E-2</v>
      </c>
      <c r="AV99" s="17">
        <f t="shared" si="303"/>
        <v>2.080149251130714E-2</v>
      </c>
      <c r="AW99" s="85">
        <f t="shared" si="303"/>
        <v>0.23470213807866158</v>
      </c>
      <c r="AY99" s="17">
        <f t="shared" si="304"/>
        <v>0.56242885695395928</v>
      </c>
      <c r="AZ99" s="17">
        <f t="shared" si="304"/>
        <v>0.27626564059895609</v>
      </c>
      <c r="BA99" s="85">
        <f t="shared" si="304"/>
        <v>0.44846997936965005</v>
      </c>
      <c r="BC99" s="17">
        <f t="shared" si="305"/>
        <v>2.2361442184665625E-2</v>
      </c>
      <c r="BD99" s="17">
        <f t="shared" si="305"/>
        <v>0.25177604082897309</v>
      </c>
      <c r="BE99" s="17">
        <f t="shared" si="305"/>
        <v>5.1811288908935049E-2</v>
      </c>
      <c r="BF99" s="17">
        <f t="shared" si="305"/>
        <v>0.32546540085848674</v>
      </c>
      <c r="BG99" s="85">
        <f t="shared" si="305"/>
        <v>9.5723588051604747E-2</v>
      </c>
      <c r="BI99" s="17">
        <f t="shared" si="306"/>
        <v>-4.2066354004374862E-2</v>
      </c>
      <c r="BJ99" s="86">
        <f t="shared" si="306"/>
        <v>1.6784767998902606E-2</v>
      </c>
      <c r="BK99" s="17">
        <f t="shared" si="306"/>
        <v>4.6741637550147264E-3</v>
      </c>
      <c r="BL99" s="17">
        <f t="shared" si="306"/>
        <v>1.4061755220367678E-2</v>
      </c>
      <c r="BM99" s="85">
        <f t="shared" si="306"/>
        <v>1.0962672055630618E-2</v>
      </c>
      <c r="BO99" s="17">
        <f t="shared" si="307"/>
        <v>2.7809183336034327E-2</v>
      </c>
      <c r="BP99" s="17">
        <f t="shared" si="307"/>
        <v>0.31273398501022998</v>
      </c>
      <c r="BQ99" s="85">
        <f t="shared" si="307"/>
        <v>0.23666071635902797</v>
      </c>
      <c r="BS99" s="85">
        <f t="shared" si="307"/>
        <v>0.16914805142428224</v>
      </c>
      <c r="BU99" s="17">
        <f t="shared" si="307"/>
        <v>0.37479121488385392</v>
      </c>
      <c r="BV99" s="17">
        <f t="shared" si="307"/>
        <v>0.17398229934903919</v>
      </c>
      <c r="BW99" s="85">
        <f t="shared" si="307"/>
        <v>0.26030382690381138</v>
      </c>
      <c r="BY99" s="17">
        <f t="shared" si="307"/>
        <v>0.10095584048121609</v>
      </c>
      <c r="BZ99" s="17">
        <f t="shared" si="307"/>
        <v>0.2385422466995335</v>
      </c>
      <c r="CA99" s="85">
        <f t="shared" si="307"/>
        <v>0.11325535436664902</v>
      </c>
      <c r="CC99" s="85">
        <f t="shared" si="307"/>
        <v>1.7838584319684658E-2</v>
      </c>
      <c r="CE99" s="85">
        <f t="shared" si="307"/>
        <v>0.12175002990080919</v>
      </c>
      <c r="CG99" s="17">
        <f t="shared" si="307"/>
        <v>-0.50890523408036759</v>
      </c>
      <c r="CH99" s="17">
        <f t="shared" si="307"/>
        <v>0.15750366055950815</v>
      </c>
      <c r="CI99" s="17">
        <f t="shared" si="307"/>
        <v>0.27551983229579391</v>
      </c>
      <c r="CJ99" s="85">
        <f t="shared" si="307"/>
        <v>0.18998935544508289</v>
      </c>
      <c r="CL99" s="85">
        <f t="shared" si="307"/>
        <v>0.38218826381010151</v>
      </c>
      <c r="CN99" s="17">
        <f t="shared" si="307"/>
        <v>0.24708394567070702</v>
      </c>
      <c r="CO99" s="17">
        <f t="shared" si="307"/>
        <v>0.10737351106049364</v>
      </c>
      <c r="CP99" s="85">
        <f t="shared" si="307"/>
        <v>0.37837474611735056</v>
      </c>
      <c r="CQ99" s="17"/>
    </row>
    <row r="100" spans="1:95" x14ac:dyDescent="0.3">
      <c r="A100" s="10" t="s">
        <v>15</v>
      </c>
      <c r="B100" s="86">
        <f t="shared" si="296"/>
        <v>3.4658378871206041E-2</v>
      </c>
      <c r="C100" s="86">
        <f t="shared" si="296"/>
        <v>-7.006113185859586E-2</v>
      </c>
      <c r="D100" s="86">
        <f t="shared" si="296"/>
        <v>-2.1071414114686604E-2</v>
      </c>
      <c r="E100" s="86">
        <f t="shared" si="296"/>
        <v>-7.6601377107299307E-5</v>
      </c>
      <c r="F100" s="88">
        <f t="shared" si="296"/>
        <v>-1.941432985690672E-2</v>
      </c>
      <c r="H100" s="17">
        <f t="shared" si="297"/>
        <v>9.9927729853093172E-3</v>
      </c>
      <c r="I100" s="17">
        <v>1</v>
      </c>
      <c r="J100" s="17">
        <f t="shared" si="298"/>
        <v>-0.21279790214390859</v>
      </c>
      <c r="K100" s="17">
        <f t="shared" si="298"/>
        <v>0.30957712830468931</v>
      </c>
      <c r="L100" s="17">
        <f t="shared" si="298"/>
        <v>0.81687707270852394</v>
      </c>
      <c r="M100" s="17">
        <f t="shared" si="298"/>
        <v>4.1082033996214573E-2</v>
      </c>
      <c r="N100" s="17">
        <f t="shared" si="298"/>
        <v>-5.8042607713281402E-2</v>
      </c>
      <c r="O100" s="85">
        <f t="shared" si="298"/>
        <v>0.30613181755989038</v>
      </c>
      <c r="Q100" s="17">
        <f t="shared" si="308"/>
        <v>-8.8577301874635861E-2</v>
      </c>
      <c r="R100" s="17">
        <f t="shared" si="308"/>
        <v>0.14934632617273369</v>
      </c>
      <c r="S100" s="17">
        <f t="shared" si="308"/>
        <v>4.906952739795889E-2</v>
      </c>
      <c r="T100" s="17">
        <f t="shared" si="308"/>
        <v>-7.0333386021343203E-2</v>
      </c>
      <c r="U100" s="17">
        <f t="shared" si="308"/>
        <v>-2.863815244802459E-2</v>
      </c>
      <c r="V100" s="17">
        <f t="shared" si="308"/>
        <v>-0.52728573702314119</v>
      </c>
      <c r="W100" s="17">
        <f t="shared" si="308"/>
        <v>-1.7476210520312896E-2</v>
      </c>
      <c r="X100" s="17">
        <f t="shared" si="308"/>
        <v>3.8308817365892089E-2</v>
      </c>
      <c r="Y100" s="17">
        <f t="shared" si="308"/>
        <v>5.586407639098856E-2</v>
      </c>
      <c r="Z100" s="17">
        <f t="shared" si="308"/>
        <v>6.0191908620311763E-2</v>
      </c>
      <c r="AA100" s="17">
        <f t="shared" si="308"/>
        <v>0.12280082185515284</v>
      </c>
      <c r="AB100" s="17">
        <f t="shared" si="308"/>
        <v>0.11055299122508488</v>
      </c>
      <c r="AC100" s="17">
        <f t="shared" si="308"/>
        <v>2.0391110323799033E-2</v>
      </c>
      <c r="AD100" s="17">
        <f t="shared" si="308"/>
        <v>-3.3995585677324192E-2</v>
      </c>
      <c r="AE100" s="17">
        <f t="shared" si="308"/>
        <v>0.47858814051767751</v>
      </c>
      <c r="AF100" s="85">
        <f t="shared" si="308"/>
        <v>6.6120055079279094E-2</v>
      </c>
      <c r="AH100" s="17">
        <f t="shared" si="300"/>
        <v>-0.13969366521793247</v>
      </c>
      <c r="AI100" s="17">
        <f t="shared" si="300"/>
        <v>2.3616845407007592E-2</v>
      </c>
      <c r="AJ100" s="85">
        <f t="shared" si="300"/>
        <v>-7.1941738525273524E-2</v>
      </c>
      <c r="AL100" s="85">
        <f t="shared" si="301"/>
        <v>1.7561786166506721E-2</v>
      </c>
      <c r="AN100" s="88">
        <f t="shared" si="302"/>
        <v>7.853306979022201E-2</v>
      </c>
      <c r="AP100" s="88">
        <f t="shared" si="250"/>
        <v>0.45479525124294895</v>
      </c>
      <c r="AR100" s="17">
        <f t="shared" si="303"/>
        <v>-0.1435558100555927</v>
      </c>
      <c r="AS100" s="17">
        <f t="shared" si="303"/>
        <v>5.567793420685474E-3</v>
      </c>
      <c r="AT100" s="17">
        <f t="shared" si="303"/>
        <v>5.1029061646394203</v>
      </c>
      <c r="AU100" s="17">
        <f t="shared" si="303"/>
        <v>3.819165452221096E-2</v>
      </c>
      <c r="AV100" s="17">
        <f t="shared" si="303"/>
        <v>-2.2194689174539928E-2</v>
      </c>
      <c r="AW100" s="85">
        <f t="shared" si="303"/>
        <v>1.7807385865202585E-2</v>
      </c>
      <c r="AY100" s="17">
        <f t="shared" si="304"/>
        <v>6.6628508925202778E-2</v>
      </c>
      <c r="AZ100" s="17">
        <f t="shared" si="304"/>
        <v>2.1849456602725192E-2</v>
      </c>
      <c r="BA100" s="85">
        <f t="shared" si="304"/>
        <v>5.06118338362056E-2</v>
      </c>
      <c r="BC100" s="17">
        <f t="shared" si="305"/>
        <v>2.7885761143979781E-3</v>
      </c>
      <c r="BD100" s="17">
        <f t="shared" si="305"/>
        <v>3.1725176257563437E-2</v>
      </c>
      <c r="BE100" s="17">
        <f t="shared" si="305"/>
        <v>4.0966216037251257E-2</v>
      </c>
      <c r="BF100" s="17">
        <f t="shared" si="305"/>
        <v>-3.4522881432387797E-2</v>
      </c>
      <c r="BG100" s="85">
        <f t="shared" si="305"/>
        <v>2.381530715076452E-2</v>
      </c>
      <c r="BI100" s="17">
        <f t="shared" si="306"/>
        <v>0.11511252889938639</v>
      </c>
      <c r="BJ100" s="86">
        <f t="shared" si="306"/>
        <v>-9.9733507088227036E-2</v>
      </c>
      <c r="BK100" s="17">
        <f t="shared" si="306"/>
        <v>-1.3716161300138863E-2</v>
      </c>
      <c r="BL100" s="17">
        <f t="shared" si="306"/>
        <v>2.4451503024514043E-2</v>
      </c>
      <c r="BM100" s="85">
        <f t="shared" si="306"/>
        <v>-4.8803811244474526E-2</v>
      </c>
      <c r="BO100" s="17">
        <f t="shared" si="307"/>
        <v>3.0189012502352952E-2</v>
      </c>
      <c r="BP100" s="17">
        <f t="shared" si="307"/>
        <v>5.9125501595549412E-2</v>
      </c>
      <c r="BQ100" s="85">
        <f t="shared" si="307"/>
        <v>5.2296428650369098E-2</v>
      </c>
      <c r="BS100" s="85">
        <f t="shared" si="307"/>
        <v>3.4971566031738677E-2</v>
      </c>
      <c r="BU100" s="17">
        <f t="shared" si="307"/>
        <v>7.670009508198361E-2</v>
      </c>
      <c r="BV100" s="17">
        <f t="shared" si="307"/>
        <v>4.8698769370627337E-2</v>
      </c>
      <c r="BW100" s="85">
        <f t="shared" si="307"/>
        <v>6.2208060908500062E-2</v>
      </c>
      <c r="BY100" s="17">
        <f t="shared" si="307"/>
        <v>-1.1269437744115485E-2</v>
      </c>
      <c r="BZ100" s="17">
        <f t="shared" si="307"/>
        <v>0.20696324669176769</v>
      </c>
      <c r="CA100" s="85">
        <f t="shared" si="307"/>
        <v>6.4321042237405202E-3</v>
      </c>
      <c r="CC100" s="85">
        <f t="shared" si="307"/>
        <v>2.2673599949121437E-2</v>
      </c>
      <c r="CE100" s="85">
        <f t="shared" si="307"/>
        <v>6.8040601869993278E-2</v>
      </c>
      <c r="CG100" s="17">
        <f t="shared" si="307"/>
        <v>-0.3286705709522949</v>
      </c>
      <c r="CH100" s="17">
        <f t="shared" si="307"/>
        <v>8.6201779981931459E-3</v>
      </c>
      <c r="CI100" s="17">
        <f t="shared" si="307"/>
        <v>5.2977900419617585E-2</v>
      </c>
      <c r="CJ100" s="85">
        <f t="shared" si="307"/>
        <v>2.3966657979245465E-2</v>
      </c>
      <c r="CL100" s="85">
        <f t="shared" si="307"/>
        <v>9.4217413497333702E-2</v>
      </c>
      <c r="CN100" s="17">
        <f t="shared" si="307"/>
        <v>-1.9652708217534842E-2</v>
      </c>
      <c r="CO100" s="17">
        <f t="shared" si="307"/>
        <v>-8.1626864446180392E-3</v>
      </c>
      <c r="CP100" s="85">
        <f t="shared" si="307"/>
        <v>8.9646638002935042E-2</v>
      </c>
      <c r="CQ100" s="17"/>
    </row>
    <row r="101" spans="1:95" x14ac:dyDescent="0.3">
      <c r="A101" s="10" t="s">
        <v>17</v>
      </c>
      <c r="B101" s="86">
        <f t="shared" si="296"/>
        <v>2.522688478427737E-2</v>
      </c>
      <c r="C101" s="86">
        <f t="shared" si="296"/>
        <v>9.2220120466977029E-2</v>
      </c>
      <c r="D101" s="86">
        <f t="shared" si="296"/>
        <v>5.8265530627762852E-2</v>
      </c>
      <c r="E101" s="86">
        <f t="shared" si="296"/>
        <v>1.5008214158283462E-2</v>
      </c>
      <c r="F101" s="88">
        <f t="shared" si="296"/>
        <v>5.4697587666273639E-2</v>
      </c>
      <c r="H101" s="17">
        <f t="shared" si="297"/>
        <v>9.3387706051953678E-2</v>
      </c>
      <c r="I101" s="17">
        <v>1</v>
      </c>
      <c r="J101" s="17">
        <f t="shared" si="298"/>
        <v>-0.1643866810817366</v>
      </c>
      <c r="K101" s="17">
        <f t="shared" si="298"/>
        <v>0.19794482231791144</v>
      </c>
      <c r="L101" s="17">
        <f t="shared" si="298"/>
        <v>-4.4413403839850374E-2</v>
      </c>
      <c r="M101" s="17">
        <f t="shared" si="298"/>
        <v>3.3799819117162677E-2</v>
      </c>
      <c r="N101" s="17">
        <f t="shared" si="298"/>
        <v>-5.9907743896557064E-2</v>
      </c>
      <c r="O101" s="85">
        <f t="shared" si="298"/>
        <v>0.18893351620916632</v>
      </c>
      <c r="Q101" s="17">
        <f t="shared" si="308"/>
        <v>-7.3477389028991924E-3</v>
      </c>
      <c r="R101" s="17">
        <f t="shared" si="308"/>
        <v>8.2267921412664702E-2</v>
      </c>
      <c r="S101" s="17">
        <f t="shared" si="308"/>
        <v>2.2327219812854349E-2</v>
      </c>
      <c r="T101" s="17">
        <f t="shared" si="308"/>
        <v>2.7429453196926357E-2</v>
      </c>
      <c r="U101" s="17">
        <f t="shared" si="308"/>
        <v>-6.7475803899565201E-2</v>
      </c>
      <c r="V101" s="17">
        <f t="shared" si="308"/>
        <v>-7.851993011235503E-2</v>
      </c>
      <c r="W101" s="17">
        <f t="shared" si="308"/>
        <v>1.0630255027202606E-2</v>
      </c>
      <c r="X101" s="17">
        <f t="shared" si="308"/>
        <v>0.10334911705312289</v>
      </c>
      <c r="Y101" s="17">
        <f t="shared" si="308"/>
        <v>-3.9132496301618858E-2</v>
      </c>
      <c r="Z101" s="17">
        <f t="shared" si="308"/>
        <v>-2.2275460172240247E-2</v>
      </c>
      <c r="AA101" s="17">
        <f t="shared" si="308"/>
        <v>1.8032592725457874E-2</v>
      </c>
      <c r="AB101" s="17">
        <f t="shared" si="308"/>
        <v>7.8960479063460598E-2</v>
      </c>
      <c r="AC101" s="17">
        <f t="shared" si="308"/>
        <v>-2.7425450460625944E-2</v>
      </c>
      <c r="AD101" s="17">
        <f t="shared" si="308"/>
        <v>4.0108790926293159E-2</v>
      </c>
      <c r="AE101" s="17">
        <f t="shared" si="308"/>
        <v>0.77744493052849672</v>
      </c>
      <c r="AF101" s="85">
        <f t="shared" si="308"/>
        <v>8.0290395814499371E-2</v>
      </c>
      <c r="AH101" s="17">
        <f t="shared" si="300"/>
        <v>-0.25080245058519157</v>
      </c>
      <c r="AI101" s="17">
        <f t="shared" si="300"/>
        <v>3.2977397138751252E-2</v>
      </c>
      <c r="AJ101" s="85">
        <f t="shared" si="300"/>
        <v>-9.754120707142433E-2</v>
      </c>
      <c r="AL101" s="85">
        <f t="shared" si="301"/>
        <v>2.03470450125669E-2</v>
      </c>
      <c r="AN101" s="88">
        <f t="shared" si="302"/>
        <v>4.6285349479028293E-2</v>
      </c>
      <c r="AP101" s="88">
        <f t="shared" si="250"/>
        <v>0.24822362307412771</v>
      </c>
      <c r="AR101" s="17">
        <f t="shared" si="303"/>
        <v>-0.2790328538615815</v>
      </c>
      <c r="AS101" s="17">
        <f t="shared" si="303"/>
        <v>7.1691213696738476E-3</v>
      </c>
      <c r="AT101" s="17">
        <f t="shared" si="303"/>
        <v>1.5467026387709972</v>
      </c>
      <c r="AU101" s="17">
        <f t="shared" si="303"/>
        <v>3.6763518423606589E-2</v>
      </c>
      <c r="AV101" s="17">
        <f t="shared" si="303"/>
        <v>2.6746897194597441E-2</v>
      </c>
      <c r="AW101" s="85">
        <f t="shared" si="303"/>
        <v>1.6102890893912702E-2</v>
      </c>
      <c r="AY101" s="17">
        <f t="shared" si="304"/>
        <v>3.6534644026704255E-2</v>
      </c>
      <c r="AZ101" s="17">
        <f t="shared" si="304"/>
        <v>1.0604621390626567E-2</v>
      </c>
      <c r="BA101" s="85">
        <f t="shared" si="304"/>
        <v>2.8524772960295097E-2</v>
      </c>
      <c r="BC101" s="17">
        <f t="shared" si="305"/>
        <v>6.2555341623659499E-2</v>
      </c>
      <c r="BD101" s="17">
        <f t="shared" si="305"/>
        <v>4.0516917013287079E-2</v>
      </c>
      <c r="BE101" s="17">
        <f t="shared" si="305"/>
        <v>2.1426306735861766E-2</v>
      </c>
      <c r="BF101" s="17">
        <f t="shared" si="305"/>
        <v>7.1906743413103769E-3</v>
      </c>
      <c r="BG101" s="85">
        <f t="shared" si="305"/>
        <v>2.1040076774039074E-2</v>
      </c>
      <c r="BI101" s="17">
        <f t="shared" si="306"/>
        <v>-2.842179816654411E-2</v>
      </c>
      <c r="BJ101" s="86">
        <f t="shared" si="306"/>
        <v>9.78378407529501E-3</v>
      </c>
      <c r="BK101" s="17">
        <f t="shared" si="306"/>
        <v>-2.3307245355074224E-3</v>
      </c>
      <c r="BL101" s="17">
        <f t="shared" si="306"/>
        <v>2.3051184351638776E-2</v>
      </c>
      <c r="BM101" s="85">
        <f t="shared" si="306"/>
        <v>7.970868662337427E-3</v>
      </c>
      <c r="BO101" s="17">
        <f t="shared" si="307"/>
        <v>3.602042522756288E-2</v>
      </c>
      <c r="BP101" s="17">
        <f t="shared" si="307"/>
        <v>2.0587551957355066E-2</v>
      </c>
      <c r="BQ101" s="85">
        <f t="shared" si="307"/>
        <v>2.4106867687148092E-2</v>
      </c>
      <c r="BS101" s="85">
        <f t="shared" si="307"/>
        <v>2.3837831316415592E-2</v>
      </c>
      <c r="BU101" s="17">
        <f t="shared" si="307"/>
        <v>0.107702980830789</v>
      </c>
      <c r="BV101" s="17">
        <f t="shared" si="307"/>
        <v>1.5082748111648669E-2</v>
      </c>
      <c r="BW101" s="85">
        <f t="shared" si="307"/>
        <v>5.9223258638824161E-2</v>
      </c>
      <c r="BY101" s="17">
        <f t="shared" si="307"/>
        <v>-1.7995426866421194E-2</v>
      </c>
      <c r="BZ101" s="17">
        <f t="shared" si="307"/>
        <v>0.17676966161725427</v>
      </c>
      <c r="CA101" s="85">
        <f t="shared" si="307"/>
        <v>-1.4812581229463051E-3</v>
      </c>
      <c r="CC101" s="85">
        <f t="shared" si="307"/>
        <v>3.4413253634593799E-2</v>
      </c>
      <c r="CE101" s="85">
        <f t="shared" si="307"/>
        <v>2.8190997101870119E-2</v>
      </c>
      <c r="CG101" s="17">
        <f t="shared" si="307"/>
        <v>-5.2398558294136643E-2</v>
      </c>
      <c r="CH101" s="17">
        <f t="shared" si="307"/>
        <v>1.9119000252199925E-2</v>
      </c>
      <c r="CI101" s="17">
        <f t="shared" si="307"/>
        <v>3.2779298570210669E-2</v>
      </c>
      <c r="CJ101" s="85">
        <f t="shared" si="307"/>
        <v>2.6953773456435792E-2</v>
      </c>
      <c r="CL101" s="85">
        <f t="shared" si="307"/>
        <v>5.9590319493882937E-2</v>
      </c>
      <c r="CN101" s="17">
        <f t="shared" si="307"/>
        <v>5.918996275657129E-2</v>
      </c>
      <c r="CO101" s="17">
        <f t="shared" si="307"/>
        <v>4.5370675648902292E-2</v>
      </c>
      <c r="CP101" s="85">
        <f t="shared" si="307"/>
        <v>5.9709316350402553E-2</v>
      </c>
      <c r="CQ101" s="17"/>
    </row>
    <row r="102" spans="1:95" x14ac:dyDescent="0.3">
      <c r="A102" s="10" t="s">
        <v>112</v>
      </c>
      <c r="B102" s="86">
        <f t="shared" si="296"/>
        <v>2.0857545602190886E-3</v>
      </c>
      <c r="C102" s="86">
        <f t="shared" si="296"/>
        <v>7.5319738036012662E-2</v>
      </c>
      <c r="D102" s="86">
        <f t="shared" si="296"/>
        <v>3.8021701220284365E-2</v>
      </c>
      <c r="E102" s="86">
        <f t="shared" si="296"/>
        <v>1.6626004080358081E-2</v>
      </c>
      <c r="F102" s="88">
        <f t="shared" si="296"/>
        <v>3.5647889092885521E-2</v>
      </c>
      <c r="H102" s="17">
        <f t="shared" si="297"/>
        <v>6.0081220120456802E-2</v>
      </c>
      <c r="I102" s="17">
        <v>1</v>
      </c>
      <c r="J102" s="17">
        <f t="shared" si="298"/>
        <v>0.7874424607436723</v>
      </c>
      <c r="K102" s="17">
        <f t="shared" si="298"/>
        <v>0.23956450686757624</v>
      </c>
      <c r="L102" s="17">
        <f t="shared" si="298"/>
        <v>5.0294536419216884E-2</v>
      </c>
      <c r="M102" s="17">
        <f t="shared" si="298"/>
        <v>2.7607002372079803E-2</v>
      </c>
      <c r="N102" s="17">
        <f t="shared" si="298"/>
        <v>-2.64672818721301E-2</v>
      </c>
      <c r="O102" s="85">
        <f t="shared" si="298"/>
        <v>0.23376043362817289</v>
      </c>
      <c r="Q102" s="17">
        <f t="shared" si="308"/>
        <v>3.8437605132372932E-2</v>
      </c>
      <c r="R102" s="17">
        <f t="shared" si="308"/>
        <v>-2.5370648837800158E-2</v>
      </c>
      <c r="S102" s="17">
        <f t="shared" si="308"/>
        <v>1.5389396997070648E-2</v>
      </c>
      <c r="T102" s="17">
        <f t="shared" si="308"/>
        <v>2.8076542463197462E-2</v>
      </c>
      <c r="U102" s="17">
        <f t="shared" si="308"/>
        <v>2.5647845561626248E-2</v>
      </c>
      <c r="V102" s="17">
        <f t="shared" si="308"/>
        <v>0.58886649444538364</v>
      </c>
      <c r="W102" s="17">
        <f t="shared" si="308"/>
        <v>0.17510779579172153</v>
      </c>
      <c r="X102" s="17">
        <f t="shared" si="308"/>
        <v>-1.0898291655696446E-2</v>
      </c>
      <c r="Y102" s="17">
        <f t="shared" si="308"/>
        <v>-4.7690848199456015E-2</v>
      </c>
      <c r="Z102" s="17">
        <f t="shared" si="308"/>
        <v>-1.5806118242648104E-2</v>
      </c>
      <c r="AA102" s="17">
        <f t="shared" si="308"/>
        <v>2.9445930858973401E-2</v>
      </c>
      <c r="AB102" s="17">
        <f t="shared" si="308"/>
        <v>-9.5444206487295125E-3</v>
      </c>
      <c r="AC102" s="17">
        <f t="shared" si="308"/>
        <v>-1.1101196606217334E-2</v>
      </c>
      <c r="AD102" s="17">
        <f t="shared" si="308"/>
        <v>3.246070986374372E-2</v>
      </c>
      <c r="AE102" s="17">
        <f t="shared" si="308"/>
        <v>0.84723182293860733</v>
      </c>
      <c r="AF102" s="85">
        <f t="shared" si="308"/>
        <v>0.10736970429328418</v>
      </c>
      <c r="AH102" s="17">
        <f t="shared" si="300"/>
        <v>0.10197109547924965</v>
      </c>
      <c r="AI102" s="17">
        <f t="shared" si="300"/>
        <v>2.162730939870916E-2</v>
      </c>
      <c r="AJ102" s="85">
        <f t="shared" si="300"/>
        <v>6.5562332665756395E-2</v>
      </c>
      <c r="AL102" s="85">
        <f t="shared" si="301"/>
        <v>1.4663273682653966E-2</v>
      </c>
      <c r="AN102" s="88">
        <f t="shared" si="302"/>
        <v>4.2338426500290405E-2</v>
      </c>
      <c r="AP102" s="88">
        <f t="shared" si="250"/>
        <v>-0.17481990835148054</v>
      </c>
      <c r="AR102" s="17">
        <f t="shared" si="303"/>
        <v>-0.17194656911757022</v>
      </c>
      <c r="AS102" s="17">
        <f t="shared" si="303"/>
        <v>4.8397448248711505E-3</v>
      </c>
      <c r="AT102" s="17">
        <f t="shared" si="303"/>
        <v>1.102105783915166</v>
      </c>
      <c r="AU102" s="17">
        <f t="shared" si="303"/>
        <v>3.9650895725660273E-3</v>
      </c>
      <c r="AV102" s="17">
        <f t="shared" si="303"/>
        <v>-6.8890586558669753E-2</v>
      </c>
      <c r="AW102" s="85">
        <f t="shared" si="303"/>
        <v>6.8574673695167565E-3</v>
      </c>
      <c r="AY102" s="17">
        <f t="shared" si="304"/>
        <v>4.8807851529624857E-2</v>
      </c>
      <c r="AZ102" s="17">
        <f t="shared" si="304"/>
        <v>7.6004138890664263E-2</v>
      </c>
      <c r="BA102" s="85">
        <f t="shared" si="304"/>
        <v>5.8451783224944487E-2</v>
      </c>
      <c r="BC102" s="17">
        <f t="shared" si="305"/>
        <v>5.8355575746209754E-2</v>
      </c>
      <c r="BD102" s="17">
        <f t="shared" si="305"/>
        <v>2.7797822116831794E-2</v>
      </c>
      <c r="BE102" s="17">
        <f t="shared" si="305"/>
        <v>5.1442213921983004E-2</v>
      </c>
      <c r="BF102" s="17">
        <f t="shared" si="305"/>
        <v>-6.4582891040249057E-3</v>
      </c>
      <c r="BG102" s="85">
        <f t="shared" si="305"/>
        <v>4.0391870366653704E-2</v>
      </c>
      <c r="BI102" s="17">
        <f t="shared" si="306"/>
        <v>3.8073541245524645E-2</v>
      </c>
      <c r="BJ102" s="86">
        <f t="shared" si="306"/>
        <v>-1.4224771783647117E-2</v>
      </c>
      <c r="BK102" s="17">
        <f t="shared" si="306"/>
        <v>1.7440269400031072E-2</v>
      </c>
      <c r="BL102" s="17">
        <f t="shared" si="306"/>
        <v>1.8253377130755366E-2</v>
      </c>
      <c r="BM102" s="85">
        <f t="shared" si="306"/>
        <v>9.3954774938609376E-4</v>
      </c>
      <c r="BO102" s="17">
        <f t="shared" si="307"/>
        <v>2.7958285607942557E-2</v>
      </c>
      <c r="BP102" s="17">
        <f t="shared" si="307"/>
        <v>2.5238118731122139E-2</v>
      </c>
      <c r="BQ102" s="85">
        <f t="shared" si="307"/>
        <v>2.5839070137275044E-2</v>
      </c>
      <c r="BS102" s="85">
        <f t="shared" si="307"/>
        <v>2.7854203098086838E-2</v>
      </c>
      <c r="BU102" s="17">
        <f t="shared" si="307"/>
        <v>5.1648456861788539E-2</v>
      </c>
      <c r="BV102" s="17">
        <f t="shared" si="307"/>
        <v>2.3731588234325196E-2</v>
      </c>
      <c r="BW102" s="85">
        <f t="shared" si="307"/>
        <v>3.7062915124399076E-2</v>
      </c>
      <c r="BY102" s="17">
        <f t="shared" si="307"/>
        <v>4.3877396067279362E-2</v>
      </c>
      <c r="BZ102" s="17">
        <f t="shared" si="307"/>
        <v>0.12405942318415097</v>
      </c>
      <c r="CA102" s="85">
        <f t="shared" si="307"/>
        <v>5.14934425138871E-2</v>
      </c>
      <c r="CC102" s="85">
        <f t="shared" si="307"/>
        <v>2.836617029043631E-2</v>
      </c>
      <c r="CE102" s="85">
        <f t="shared" si="307"/>
        <v>3.406917654229269E-2</v>
      </c>
      <c r="CG102" s="17">
        <f t="shared" si="307"/>
        <v>6.0210313274206229E-2</v>
      </c>
      <c r="CH102" s="17">
        <f t="shared" si="307"/>
        <v>1.1575926202487707E-2</v>
      </c>
      <c r="CI102" s="17">
        <f t="shared" si="307"/>
        <v>3.2704328028980489E-2</v>
      </c>
      <c r="CJ102" s="85">
        <f t="shared" si="307"/>
        <v>3.0749513946780382E-2</v>
      </c>
      <c r="CL102" s="85">
        <f t="shared" si="307"/>
        <v>6.9064577756775325E-2</v>
      </c>
      <c r="CN102" s="17">
        <f t="shared" si="307"/>
        <v>-2.2461067504485399E-2</v>
      </c>
      <c r="CO102" s="17">
        <f t="shared" si="307"/>
        <v>6.470939289677391E-2</v>
      </c>
      <c r="CP102" s="85">
        <f t="shared" si="307"/>
        <v>6.4681785971259176E-2</v>
      </c>
      <c r="CQ102" s="17"/>
    </row>
    <row r="103" spans="1:95" x14ac:dyDescent="0.3">
      <c r="A103" s="10" t="s">
        <v>7</v>
      </c>
      <c r="B103" s="86">
        <f t="shared" si="296"/>
        <v>-5.9322296036712352E-4</v>
      </c>
      <c r="C103" s="86">
        <f t="shared" si="296"/>
        <v>6.5273715895363571E-2</v>
      </c>
      <c r="D103" s="86">
        <f t="shared" si="296"/>
        <v>4.6269031085233392E-2</v>
      </c>
      <c r="E103" s="86">
        <f t="shared" si="296"/>
        <v>-3.5613278108906909E-3</v>
      </c>
      <c r="F103" s="88">
        <f t="shared" si="296"/>
        <v>2.9124529322020587E-2</v>
      </c>
      <c r="H103" s="17">
        <f t="shared" si="297"/>
        <v>0.23439694260381105</v>
      </c>
      <c r="I103" s="17">
        <v>1</v>
      </c>
      <c r="J103" s="17">
        <f t="shared" si="298"/>
        <v>1.3138971490739051</v>
      </c>
      <c r="K103" s="17">
        <f t="shared" si="298"/>
        <v>-4.9624933040830932E-2</v>
      </c>
      <c r="L103" s="17">
        <f t="shared" si="298"/>
        <v>6.3576136089162238E-2</v>
      </c>
      <c r="M103" s="17">
        <f t="shared" si="298"/>
        <v>4.8996109688849598E-2</v>
      </c>
      <c r="N103" s="17">
        <f t="shared" si="298"/>
        <v>2.2485485315893117E-2</v>
      </c>
      <c r="O103" s="85">
        <f t="shared" si="298"/>
        <v>-3.2326798575181726E-2</v>
      </c>
      <c r="Q103" s="17">
        <f t="shared" si="308"/>
        <v>0.15763132314923411</v>
      </c>
      <c r="R103" s="17">
        <f t="shared" si="308"/>
        <v>-7.6848765669359831E-2</v>
      </c>
      <c r="S103" s="17">
        <f t="shared" si="308"/>
        <v>2.6177025117375852E-2</v>
      </c>
      <c r="T103" s="17">
        <f t="shared" si="308"/>
        <v>4.3998308838788747E-2</v>
      </c>
      <c r="U103" s="17">
        <f t="shared" si="308"/>
        <v>4.3710440487807922E-2</v>
      </c>
      <c r="V103" s="17">
        <f t="shared" si="308"/>
        <v>0.22963613868457977</v>
      </c>
      <c r="W103" s="17">
        <f t="shared" si="308"/>
        <v>6.0643956454889292E-2</v>
      </c>
      <c r="X103" s="17">
        <f t="shared" si="308"/>
        <v>4.8939147473827882E-2</v>
      </c>
      <c r="Y103" s="17">
        <f t="shared" si="308"/>
        <v>4.6136601641643127E-2</v>
      </c>
      <c r="Z103" s="17">
        <f t="shared" si="308"/>
        <v>2.2431337318763012E-2</v>
      </c>
      <c r="AA103" s="17">
        <f t="shared" si="308"/>
        <v>2.3006940202550563E-2</v>
      </c>
      <c r="AB103" s="17">
        <f t="shared" si="308"/>
        <v>1.3535082564448686E-2</v>
      </c>
      <c r="AC103" s="17">
        <f t="shared" si="308"/>
        <v>3.3122992532776507E-2</v>
      </c>
      <c r="AD103" s="17">
        <f t="shared" si="308"/>
        <v>3.8828964768048202E-2</v>
      </c>
      <c r="AE103" s="17">
        <f t="shared" si="308"/>
        <v>0.38490962369534221</v>
      </c>
      <c r="AF103" s="85">
        <f t="shared" si="308"/>
        <v>9.3699561513786556E-2</v>
      </c>
      <c r="AH103" s="17">
        <f t="shared" si="300"/>
        <v>1.9741548823476398</v>
      </c>
      <c r="AI103" s="17">
        <f t="shared" si="300"/>
        <v>4.8300879236623739E-2</v>
      </c>
      <c r="AJ103" s="85">
        <f t="shared" si="300"/>
        <v>0.94337634405254467</v>
      </c>
      <c r="AL103" s="85">
        <f t="shared" si="301"/>
        <v>3.7249841464585431E-2</v>
      </c>
      <c r="AN103" s="88">
        <f t="shared" si="302"/>
        <v>5.3862890759322601E-2</v>
      </c>
      <c r="AP103" s="88">
        <f t="shared" si="250"/>
        <v>0.93309884270829802</v>
      </c>
      <c r="AR103" s="17">
        <f t="shared" si="303"/>
        <v>-0.13917750982881683</v>
      </c>
      <c r="AS103" s="17">
        <f t="shared" si="303"/>
        <v>2.380698589789354E-2</v>
      </c>
      <c r="AT103" s="17">
        <f t="shared" si="303"/>
        <v>1.482054668657403</v>
      </c>
      <c r="AU103" s="17">
        <f t="shared" si="303"/>
        <v>1.1526173826607033E-2</v>
      </c>
      <c r="AV103" s="17">
        <f t="shared" si="303"/>
        <v>6.2522627602103586E-2</v>
      </c>
      <c r="AW103" s="85">
        <f t="shared" si="303"/>
        <v>4.2804682967326535E-2</v>
      </c>
      <c r="AY103" s="17">
        <f t="shared" si="304"/>
        <v>3.8903701131040691E-2</v>
      </c>
      <c r="AZ103" s="17">
        <f t="shared" si="304"/>
        <v>5.7234314642772732E-2</v>
      </c>
      <c r="BA103" s="85">
        <f t="shared" si="304"/>
        <v>4.5335655196484304E-2</v>
      </c>
      <c r="BC103" s="17">
        <f t="shared" si="305"/>
        <v>3.838998143784389E-2</v>
      </c>
      <c r="BD103" s="17">
        <f t="shared" si="305"/>
        <v>3.7490300594375192E-2</v>
      </c>
      <c r="BE103" s="17">
        <f t="shared" si="305"/>
        <v>8.2107845448719852E-2</v>
      </c>
      <c r="BF103" s="17">
        <f t="shared" si="305"/>
        <v>3.831028360308486E-2</v>
      </c>
      <c r="BG103" s="85">
        <f t="shared" si="305"/>
        <v>7.1273110359023617E-2</v>
      </c>
      <c r="BI103" s="17">
        <f t="shared" si="306"/>
        <v>1.2954519126089359E-2</v>
      </c>
      <c r="BJ103" s="86">
        <f t="shared" si="306"/>
        <v>2.162801824813676E-2</v>
      </c>
      <c r="BK103" s="17">
        <f t="shared" si="306"/>
        <v>5.5870969681584004E-3</v>
      </c>
      <c r="BL103" s="17">
        <f t="shared" si="306"/>
        <v>1.4053672965450126E-2</v>
      </c>
      <c r="BM103" s="85">
        <f t="shared" si="306"/>
        <v>1.6184650982992377E-2</v>
      </c>
      <c r="BO103" s="17">
        <f t="shared" si="307"/>
        <v>1.5520784571569468E-2</v>
      </c>
      <c r="BP103" s="17">
        <f t="shared" si="307"/>
        <v>3.368792503875051E-2</v>
      </c>
      <c r="BQ103" s="85">
        <f t="shared" si="307"/>
        <v>2.9656576709836013E-2</v>
      </c>
      <c r="BS103" s="85">
        <f t="shared" si="307"/>
        <v>3.7522235876680243E-2</v>
      </c>
      <c r="BU103" s="17">
        <f t="shared" si="307"/>
        <v>6.9295657424913948E-2</v>
      </c>
      <c r="BV103" s="17">
        <f t="shared" si="307"/>
        <v>-4.2229302196851171E-3</v>
      </c>
      <c r="BW103" s="85">
        <f t="shared" si="307"/>
        <v>3.0251315665372314E-2</v>
      </c>
      <c r="BY103" s="17">
        <f t="shared" si="307"/>
        <v>5.1651706331890868E-2</v>
      </c>
      <c r="BZ103" s="17">
        <f t="shared" si="307"/>
        <v>6.6104535762372629E-2</v>
      </c>
      <c r="CA103" s="85">
        <f t="shared" si="307"/>
        <v>5.3089118542413383E-2</v>
      </c>
      <c r="CC103" s="85">
        <f t="shared" si="307"/>
        <v>3.5655536515871944E-2</v>
      </c>
      <c r="CE103" s="85">
        <f t="shared" si="307"/>
        <v>3.9658258367074373E-2</v>
      </c>
      <c r="CG103" s="17">
        <f t="shared" si="307"/>
        <v>5.208449255935399E-2</v>
      </c>
      <c r="CH103" s="17">
        <f t="shared" si="307"/>
        <v>1.3379014261865052E-2</v>
      </c>
      <c r="CI103" s="17">
        <f t="shared" si="307"/>
        <v>2.2269782298498964E-2</v>
      </c>
      <c r="CJ103" s="85">
        <f t="shared" si="307"/>
        <v>2.2099179626498655E-2</v>
      </c>
      <c r="CL103" s="85">
        <f t="shared" si="307"/>
        <v>5.2045841183386843E-2</v>
      </c>
      <c r="CN103" s="17">
        <f t="shared" si="307"/>
        <v>-3.0960080344653917E-2</v>
      </c>
      <c r="CO103" s="17">
        <f t="shared" si="307"/>
        <v>9.0453408723812467E-2</v>
      </c>
      <c r="CP103" s="85">
        <f t="shared" si="307"/>
        <v>4.7835456740590754E-2</v>
      </c>
      <c r="CQ103" s="17"/>
    </row>
    <row r="104" spans="1:95" x14ac:dyDescent="0.3">
      <c r="A104" s="10" t="s">
        <v>15</v>
      </c>
      <c r="B104" s="86">
        <f t="shared" si="296"/>
        <v>-7.57214296975528E-3</v>
      </c>
      <c r="C104" s="86">
        <f t="shared" si="296"/>
        <v>-1.0393098981801074E-2</v>
      </c>
      <c r="D104" s="86">
        <f t="shared" si="296"/>
        <v>-1.3865605611133036E-2</v>
      </c>
      <c r="E104" s="86">
        <f t="shared" si="296"/>
        <v>-1.9823503503742068E-2</v>
      </c>
      <c r="F104" s="88">
        <f t="shared" si="296"/>
        <v>-9.900684211641253E-3</v>
      </c>
      <c r="H104" s="17">
        <f t="shared" si="297"/>
        <v>0.20580743481292729</v>
      </c>
      <c r="I104" s="17">
        <f t="shared" si="297"/>
        <v>0.36604224191869772</v>
      </c>
      <c r="J104" s="17">
        <f t="shared" si="298"/>
        <v>8.2691691518166577E-2</v>
      </c>
      <c r="K104" s="17">
        <f t="shared" si="298"/>
        <v>2.3463346823550779E-2</v>
      </c>
      <c r="L104" s="17">
        <f t="shared" si="298"/>
        <v>0.26120101234757387</v>
      </c>
      <c r="M104" s="17">
        <f t="shared" si="298"/>
        <v>4.5161911162483248E-2</v>
      </c>
      <c r="N104" s="17">
        <f t="shared" si="298"/>
        <v>-1.3014004662876277E-2</v>
      </c>
      <c r="O104" s="85">
        <f t="shared" si="298"/>
        <v>2.9711083545410411E-2</v>
      </c>
      <c r="Q104" s="17">
        <f t="shared" si="308"/>
        <v>2.6977405894058393E-2</v>
      </c>
      <c r="R104" s="17">
        <f t="shared" si="308"/>
        <v>-5.8641841599154421E-2</v>
      </c>
      <c r="S104" s="17">
        <f t="shared" si="308"/>
        <v>2.2032363303104319E-2</v>
      </c>
      <c r="T104" s="17">
        <f t="shared" si="308"/>
        <v>3.7907599599167563E-2</v>
      </c>
      <c r="U104" s="17">
        <f t="shared" si="308"/>
        <v>3.454220260922547E-2</v>
      </c>
      <c r="V104" s="17">
        <f t="shared" si="308"/>
        <v>0.40051074598602754</v>
      </c>
      <c r="W104" s="17">
        <f t="shared" si="308"/>
        <v>1.1533601613852973E-2</v>
      </c>
      <c r="X104" s="17">
        <f t="shared" si="308"/>
        <v>5.3220316056583394E-2</v>
      </c>
      <c r="Y104" s="17">
        <f t="shared" si="308"/>
        <v>3.0077490139329033E-2</v>
      </c>
      <c r="Z104" s="17">
        <f t="shared" si="308"/>
        <v>4.1087199910644134E-2</v>
      </c>
      <c r="AA104" s="17">
        <f t="shared" si="308"/>
        <v>4.3512098725997372E-2</v>
      </c>
      <c r="AB104" s="17">
        <f t="shared" si="308"/>
        <v>4.4921983972765034E-2</v>
      </c>
      <c r="AC104" s="17">
        <f t="shared" si="308"/>
        <v>1.7585483924748235E-2</v>
      </c>
      <c r="AD104" s="17">
        <f t="shared" si="308"/>
        <v>1.2463949923833928E-2</v>
      </c>
      <c r="AE104" s="17">
        <f t="shared" si="308"/>
        <v>0.25689517802078088</v>
      </c>
      <c r="AF104" s="85">
        <f t="shared" si="308"/>
        <v>7.707535931902898E-2</v>
      </c>
      <c r="AH104" s="17">
        <f t="shared" si="300"/>
        <v>0.64064450588739241</v>
      </c>
      <c r="AI104" s="17">
        <f t="shared" si="300"/>
        <v>1.6956456695851108E-2</v>
      </c>
      <c r="AJ104" s="85">
        <f t="shared" si="300"/>
        <v>0.35525557874468117</v>
      </c>
      <c r="AL104" s="85">
        <f t="shared" si="301"/>
        <v>4.5161911162483248E-2</v>
      </c>
      <c r="AN104" s="88">
        <f t="shared" si="302"/>
        <v>7.8372189417291294E-2</v>
      </c>
      <c r="AP104" s="88">
        <f t="shared" si="250"/>
        <v>7.7580572359609246E-2</v>
      </c>
      <c r="AR104" s="17">
        <f t="shared" si="303"/>
        <v>6.222675915943654E-2</v>
      </c>
      <c r="AS104" s="17">
        <f t="shared" si="303"/>
        <v>3.3965764231667306E-2</v>
      </c>
      <c r="AT104" s="17">
        <f t="shared" si="303"/>
        <v>1.3178646274579737</v>
      </c>
      <c r="AU104" s="17">
        <f t="shared" si="303"/>
        <v>2.4920400791359709E-2</v>
      </c>
      <c r="AV104" s="17">
        <f t="shared" si="303"/>
        <v>-4.1015756690738758E-2</v>
      </c>
      <c r="AW104" s="85">
        <f t="shared" si="303"/>
        <v>5.6260495824691281E-2</v>
      </c>
      <c r="AY104" s="17">
        <f t="shared" si="304"/>
        <v>3.1521749806890709E-2</v>
      </c>
      <c r="AZ104" s="17">
        <f t="shared" si="304"/>
        <v>4.8336214573105885E-2</v>
      </c>
      <c r="BA104" s="85">
        <f t="shared" si="304"/>
        <v>3.7371336005149747E-2</v>
      </c>
      <c r="BC104" s="17">
        <f t="shared" si="305"/>
        <v>-7.960568061578821E-2</v>
      </c>
      <c r="BD104" s="17">
        <f t="shared" si="305"/>
        <v>3.0259959306182527E-3</v>
      </c>
      <c r="BE104" s="17">
        <f t="shared" si="305"/>
        <v>8.6845387117058692E-2</v>
      </c>
      <c r="BF104" s="17">
        <f t="shared" si="305"/>
        <v>4.111470946210205E-2</v>
      </c>
      <c r="BG104" s="85">
        <f t="shared" si="305"/>
        <v>6.7538425001044011E-2</v>
      </c>
      <c r="BI104" s="17">
        <f t="shared" si="306"/>
        <v>1.6689694438559499E-2</v>
      </c>
      <c r="BJ104" s="86">
        <f t="shared" si="306"/>
        <v>6.5063858102949457E-2</v>
      </c>
      <c r="BK104" s="17">
        <f t="shared" si="306"/>
        <v>3.3057041199986648E-2</v>
      </c>
      <c r="BL104" s="17">
        <f t="shared" si="306"/>
        <v>1.6683160177343614E-2</v>
      </c>
      <c r="BM104" s="85">
        <f t="shared" si="306"/>
        <v>4.5610172618139933E-2</v>
      </c>
      <c r="BO104" s="17">
        <f t="shared" si="307"/>
        <v>1.466434627965274E-2</v>
      </c>
      <c r="BP104" s="17">
        <f t="shared" si="307"/>
        <v>5.7912388190866526E-2</v>
      </c>
      <c r="BQ104" s="85">
        <f t="shared" si="307"/>
        <v>4.7920186729221159E-2</v>
      </c>
      <c r="BS104" s="85">
        <f t="shared" si="307"/>
        <v>2.7389680556457519E-2</v>
      </c>
      <c r="BU104" s="17">
        <f t="shared" si="307"/>
        <v>4.5651528030913546E-2</v>
      </c>
      <c r="BV104" s="17">
        <f t="shared" si="307"/>
        <v>5.5508762501403686E-2</v>
      </c>
      <c r="BW104" s="85">
        <f t="shared" si="307"/>
        <v>5.0688238757241155E-2</v>
      </c>
      <c r="BY104" s="17">
        <f t="shared" si="307"/>
        <v>4.7103436497510698E-2</v>
      </c>
      <c r="BZ104" s="17">
        <f t="shared" si="307"/>
        <v>0.12408834241454247</v>
      </c>
      <c r="CA104" s="85">
        <f t="shared" si="307"/>
        <v>5.4592136812983583E-2</v>
      </c>
      <c r="CC104" s="85">
        <f t="shared" si="307"/>
        <v>6.233082813398183E-2</v>
      </c>
      <c r="CE104" s="85">
        <f t="shared" si="307"/>
        <v>3.2854173550022736E-2</v>
      </c>
      <c r="CG104" s="17">
        <f t="shared" si="307"/>
        <v>1.2927742978824819E-2</v>
      </c>
      <c r="CH104" s="17">
        <f t="shared" si="307"/>
        <v>9.1816129479711517E-3</v>
      </c>
      <c r="CI104" s="17">
        <f t="shared" si="307"/>
        <v>2.2557999315609978E-2</v>
      </c>
      <c r="CJ104" s="85">
        <f t="shared" si="307"/>
        <v>2.0287204852915464E-2</v>
      </c>
      <c r="CL104" s="85">
        <f t="shared" si="307"/>
        <v>5.1757819351415213E-2</v>
      </c>
      <c r="CN104" s="17">
        <f t="shared" si="307"/>
        <v>4.1388872221204132E-3</v>
      </c>
      <c r="CO104" s="17">
        <f t="shared" si="307"/>
        <v>3.8471248572357286E-2</v>
      </c>
      <c r="CP104" s="85">
        <f t="shared" si="307"/>
        <v>4.9766393934288944E-2</v>
      </c>
      <c r="CQ104" s="17"/>
    </row>
    <row r="105" spans="1:95" x14ac:dyDescent="0.3">
      <c r="A105" s="10" t="s">
        <v>17</v>
      </c>
      <c r="B105" s="86">
        <f t="shared" si="296"/>
        <v>-4.1352537234123909E-3</v>
      </c>
      <c r="C105" s="86">
        <f t="shared" si="296"/>
        <v>-1.0601249659430989E-3</v>
      </c>
      <c r="D105" s="86">
        <f t="shared" si="296"/>
        <v>-1.2707869629829172E-2</v>
      </c>
      <c r="E105" s="86">
        <f t="shared" si="296"/>
        <v>-2.4015266239798327E-2</v>
      </c>
      <c r="F105" s="88">
        <f t="shared" si="296"/>
        <v>-4.42074050406005E-3</v>
      </c>
      <c r="H105" s="17">
        <f t="shared" si="297"/>
        <v>0.38708701736598505</v>
      </c>
      <c r="I105" s="17">
        <f t="shared" si="297"/>
        <v>1.5501741304776644</v>
      </c>
      <c r="J105" s="17">
        <f t="shared" si="298"/>
        <v>5.7069150679504688E-2</v>
      </c>
      <c r="K105" s="17">
        <f t="shared" si="298"/>
        <v>9.5806614952740121E-2</v>
      </c>
      <c r="L105" s="17">
        <f t="shared" si="298"/>
        <v>-1.4020852288828656E-2</v>
      </c>
      <c r="M105" s="17">
        <f t="shared" si="298"/>
        <v>3.1005027222550607E-2</v>
      </c>
      <c r="N105" s="17">
        <f t="shared" si="298"/>
        <v>-1.7015596036681346E-2</v>
      </c>
      <c r="O105" s="85">
        <f t="shared" si="298"/>
        <v>0.10117414907215005</v>
      </c>
      <c r="Q105" s="17">
        <f t="shared" si="308"/>
        <v>5.1528860565859258E-3</v>
      </c>
      <c r="R105" s="17">
        <f t="shared" si="308"/>
        <v>4.4734371056457833E-2</v>
      </c>
      <c r="S105" s="17">
        <f t="shared" si="308"/>
        <v>3.337964740972188E-2</v>
      </c>
      <c r="T105" s="17">
        <f t="shared" si="308"/>
        <v>1.6514401153482794E-2</v>
      </c>
      <c r="U105" s="17">
        <f t="shared" si="308"/>
        <v>5.6710944096319382E-2</v>
      </c>
      <c r="V105" s="17">
        <f t="shared" si="308"/>
        <v>-7.9615786027362856E-2</v>
      </c>
      <c r="W105" s="17">
        <f t="shared" si="308"/>
        <v>2.1046874495449064E-2</v>
      </c>
      <c r="X105" s="17">
        <f t="shared" si="308"/>
        <v>-2.6836287954006388E-2</v>
      </c>
      <c r="Y105" s="17">
        <f t="shared" si="308"/>
        <v>9.2323254772466168E-3</v>
      </c>
      <c r="Z105" s="17">
        <f t="shared" si="308"/>
        <v>5.6213557800096403E-2</v>
      </c>
      <c r="AA105" s="17">
        <f t="shared" si="308"/>
        <v>3.8942001669135085E-2</v>
      </c>
      <c r="AB105" s="17">
        <f t="shared" si="308"/>
        <v>4.1667040805262179E-2</v>
      </c>
      <c r="AC105" s="17">
        <f t="shared" si="308"/>
        <v>2.6032149538602667E-2</v>
      </c>
      <c r="AD105" s="17">
        <f t="shared" si="308"/>
        <v>-1.6213095457985438E-2</v>
      </c>
      <c r="AE105" s="17">
        <f t="shared" si="308"/>
        <v>0.20359914149172686</v>
      </c>
      <c r="AF105" s="85">
        <f t="shared" si="308"/>
        <v>5.2586561368239026E-2</v>
      </c>
      <c r="AH105" s="17">
        <f t="shared" si="300"/>
        <v>2.0847615583640797</v>
      </c>
      <c r="AI105" s="17">
        <f t="shared" si="300"/>
        <v>-5.5227980411003519E-2</v>
      </c>
      <c r="AJ105" s="85">
        <f t="shared" si="300"/>
        <v>0.76186501427649334</v>
      </c>
      <c r="AL105" s="85">
        <f t="shared" si="301"/>
        <v>3.1005027222550385E-2</v>
      </c>
      <c r="AN105" s="88">
        <f t="shared" si="302"/>
        <v>5.7291420337289622E-2</v>
      </c>
      <c r="AP105" s="88">
        <f t="shared" si="250"/>
        <v>0.23360832329234849</v>
      </c>
      <c r="AR105" s="17">
        <f t="shared" si="303"/>
        <v>-3.9846107203838743E-2</v>
      </c>
      <c r="AS105" s="17">
        <f t="shared" si="303"/>
        <v>5.3895736523787097E-2</v>
      </c>
      <c r="AT105" s="17">
        <f t="shared" si="303"/>
        <v>0.58232913423149224</v>
      </c>
      <c r="AU105" s="17">
        <f t="shared" si="303"/>
        <v>3.1391116290684806E-2</v>
      </c>
      <c r="AV105" s="17">
        <f t="shared" si="303"/>
        <v>-3.9267928283006293E-2</v>
      </c>
      <c r="AW105" s="85">
        <f t="shared" si="303"/>
        <v>5.8705803771246234E-2</v>
      </c>
      <c r="AY105" s="17">
        <f t="shared" si="304"/>
        <v>3.1099044393182673E-2</v>
      </c>
      <c r="AZ105" s="17">
        <f t="shared" si="304"/>
        <v>3.6769548231198268E-2</v>
      </c>
      <c r="BA105" s="85">
        <f t="shared" si="304"/>
        <v>3.2820163007218905E-2</v>
      </c>
      <c r="BC105" s="17">
        <f t="shared" si="305"/>
        <v>-1.8075535605252879E-2</v>
      </c>
      <c r="BD105" s="17">
        <f t="shared" si="305"/>
        <v>3.7863424803541434E-2</v>
      </c>
      <c r="BE105" s="17">
        <f t="shared" si="305"/>
        <v>5.3865357088978882E-2</v>
      </c>
      <c r="BF105" s="17">
        <f t="shared" si="305"/>
        <v>2.9912256847998586E-2</v>
      </c>
      <c r="BG105" s="85">
        <f t="shared" si="305"/>
        <v>4.5868946039260949E-2</v>
      </c>
      <c r="BI105" s="17">
        <f t="shared" si="306"/>
        <v>-5.0750282805953728E-2</v>
      </c>
      <c r="BJ105" s="86">
        <f t="shared" si="306"/>
        <v>1.143517448915965E-2</v>
      </c>
      <c r="BK105" s="17">
        <f t="shared" si="306"/>
        <v>3.7423547136504087E-2</v>
      </c>
      <c r="BL105" s="17">
        <f t="shared" si="306"/>
        <v>2.3812004528257047E-2</v>
      </c>
      <c r="BM105" s="85">
        <f t="shared" si="306"/>
        <v>1.6467320065842506E-2</v>
      </c>
      <c r="BO105" s="17">
        <f t="shared" si="307"/>
        <v>1.3412803635558967E-2</v>
      </c>
      <c r="BP105" s="17">
        <f t="shared" si="307"/>
        <v>5.0659473838394975E-2</v>
      </c>
      <c r="BQ105" s="85">
        <f t="shared" si="307"/>
        <v>4.2066926502011048E-2</v>
      </c>
      <c r="BS105" s="85">
        <f t="shared" si="307"/>
        <v>2.9154599859863684E-2</v>
      </c>
      <c r="BU105" s="17">
        <f t="shared" si="307"/>
        <v>2.4359292637454288E-2</v>
      </c>
      <c r="BV105" s="17">
        <f t="shared" si="307"/>
        <v>3.4050785040470322E-2</v>
      </c>
      <c r="BW105" s="85">
        <f t="shared" si="307"/>
        <v>2.9220664606692148E-2</v>
      </c>
      <c r="BY105" s="17">
        <f t="shared" si="307"/>
        <v>1.7229348187796312E-2</v>
      </c>
      <c r="BZ105" s="17">
        <f t="shared" si="307"/>
        <v>5.7702189590274733E-2</v>
      </c>
      <c r="CA105" s="85">
        <f t="shared" si="307"/>
        <v>2.1273659172949211E-2</v>
      </c>
      <c r="CC105" s="85">
        <f t="shared" si="307"/>
        <v>5.9300819935286686E-2</v>
      </c>
      <c r="CE105" s="85">
        <f t="shared" si="307"/>
        <v>5.3820489219421175E-2</v>
      </c>
      <c r="CG105" s="17">
        <f t="shared" si="307"/>
        <v>9.4228679808674443E-3</v>
      </c>
      <c r="CH105" s="17">
        <f t="shared" si="307"/>
        <v>2.8266053461472707E-2</v>
      </c>
      <c r="CI105" s="17">
        <f t="shared" si="307"/>
        <v>2.141244172808543E-2</v>
      </c>
      <c r="CJ105" s="85">
        <f t="shared" si="307"/>
        <v>2.1881234220140655E-2</v>
      </c>
      <c r="CL105" s="85">
        <f t="shared" si="307"/>
        <v>6.0852856576911529E-2</v>
      </c>
      <c r="CN105" s="17">
        <f t="shared" si="307"/>
        <v>-1.4778301625036683E-2</v>
      </c>
      <c r="CO105" s="17">
        <f t="shared" si="307"/>
        <v>3.8891208907108954E-2</v>
      </c>
      <c r="CP105" s="85">
        <f t="shared" si="307"/>
        <v>5.7312266306257742E-2</v>
      </c>
      <c r="CQ105" s="17"/>
    </row>
    <row r="106" spans="1:95" x14ac:dyDescent="0.3">
      <c r="A106" s="1" t="s">
        <v>115</v>
      </c>
      <c r="B106" s="86">
        <f t="shared" si="296"/>
        <v>4.7814619663610891E-4</v>
      </c>
      <c r="C106" s="86">
        <f t="shared" si="296"/>
        <v>4.8785185011668952E-2</v>
      </c>
      <c r="D106" s="86">
        <f t="shared" si="296"/>
        <v>1.8667073336486872E-2</v>
      </c>
      <c r="E106" s="86">
        <f t="shared" si="296"/>
        <v>-3.9714126631767876E-2</v>
      </c>
      <c r="F106" s="88">
        <f t="shared" si="296"/>
        <v>1.9665414529239422E-2</v>
      </c>
      <c r="H106" s="17">
        <f t="shared" si="297"/>
        <v>0.17658202551097824</v>
      </c>
      <c r="I106" s="17">
        <f t="shared" si="297"/>
        <v>1.0983588800212387</v>
      </c>
      <c r="J106" s="17">
        <f t="shared" si="298"/>
        <v>-0.32285726096809819</v>
      </c>
      <c r="K106" s="17">
        <f t="shared" si="298"/>
        <v>0.10721854030593558</v>
      </c>
      <c r="L106" s="17">
        <f t="shared" si="298"/>
        <v>-0.11348865645060469</v>
      </c>
      <c r="M106" s="17">
        <f t="shared" si="298"/>
        <v>2.6769803684269622E-2</v>
      </c>
      <c r="N106" s="17">
        <f t="shared" si="298"/>
        <v>-3.6673972766057328E-2</v>
      </c>
      <c r="O106" s="85">
        <f t="shared" si="298"/>
        <v>0.10652045775875907</v>
      </c>
      <c r="Q106" s="17">
        <f t="shared" si="308"/>
        <v>-1.1192713863128034E-2</v>
      </c>
      <c r="R106" s="17">
        <f t="shared" si="308"/>
        <v>0.14269077779018779</v>
      </c>
      <c r="S106" s="17">
        <f t="shared" si="308"/>
        <v>1.2513944929613663E-2</v>
      </c>
      <c r="T106" s="17">
        <f t="shared" si="308"/>
        <v>-3.9344022605676043E-2</v>
      </c>
      <c r="U106" s="17">
        <f t="shared" si="308"/>
        <v>2.5487860441036458E-2</v>
      </c>
      <c r="V106" s="17">
        <f t="shared" si="308"/>
        <v>8.4119168111761899E-2</v>
      </c>
      <c r="W106" s="17">
        <f t="shared" si="308"/>
        <v>1.7300954933829216E-2</v>
      </c>
      <c r="X106" s="17">
        <f t="shared" si="308"/>
        <v>3.5700970123512699E-2</v>
      </c>
      <c r="Y106" s="17">
        <f t="shared" si="308"/>
        <v>-3.3425384201916097E-2</v>
      </c>
      <c r="Z106" s="17">
        <f t="shared" si="308"/>
        <v>2.9078776317507993E-2</v>
      </c>
      <c r="AA106" s="17">
        <f t="shared" si="308"/>
        <v>-1.6230698562854751E-2</v>
      </c>
      <c r="AB106" s="17">
        <f t="shared" si="308"/>
        <v>3.342105465496803E-2</v>
      </c>
      <c r="AC106" s="17">
        <f t="shared" si="308"/>
        <v>-2.8909445473793705E-2</v>
      </c>
      <c r="AD106" s="17">
        <f t="shared" si="308"/>
        <v>-1.8957004069899863E-2</v>
      </c>
      <c r="AE106" s="17">
        <f t="shared" si="308"/>
        <v>0.11560736673259497</v>
      </c>
      <c r="AF106" s="85">
        <f t="shared" si="308"/>
        <v>2.7891181058832037E-2</v>
      </c>
      <c r="AH106" s="17">
        <f t="shared" si="300"/>
        <v>0.4171067535600439</v>
      </c>
      <c r="AI106" s="17">
        <f t="shared" si="300"/>
        <v>-3.2050513193143559E-2</v>
      </c>
      <c r="AJ106" s="85">
        <f t="shared" si="300"/>
        <v>0.221958040132608</v>
      </c>
      <c r="AL106" s="85">
        <f t="shared" si="301"/>
        <v>2.6769803684269622E-2</v>
      </c>
      <c r="AN106" s="88">
        <f t="shared" si="302"/>
        <v>4.4728796936855497E-2</v>
      </c>
      <c r="AP106" s="88">
        <f t="shared" si="250"/>
        <v>7.4161296627272666E-2</v>
      </c>
      <c r="AR106" s="17">
        <f t="shared" si="303"/>
        <v>0.11649290308187954</v>
      </c>
      <c r="AS106" s="17">
        <f t="shared" si="303"/>
        <v>4.3667539904659325E-2</v>
      </c>
      <c r="AT106" s="17">
        <f t="shared" si="303"/>
        <v>0.43943967501969761</v>
      </c>
      <c r="AU106" s="17">
        <f t="shared" si="303"/>
        <v>2.6456043300038479E-2</v>
      </c>
      <c r="AV106" s="17">
        <f t="shared" si="303"/>
        <v>-1.4261097924160526E-2</v>
      </c>
      <c r="AW106" s="85">
        <f t="shared" si="303"/>
        <v>5.0343153854585321E-2</v>
      </c>
      <c r="AY106" s="17">
        <f t="shared" si="304"/>
        <v>5.282263454929903E-2</v>
      </c>
      <c r="AZ106" s="17">
        <f t="shared" si="304"/>
        <v>5.6989678275301436E-2</v>
      </c>
      <c r="BA106" s="85">
        <f t="shared" si="304"/>
        <v>5.4324791891944502E-2</v>
      </c>
      <c r="BC106" s="17">
        <f t="shared" si="305"/>
        <v>1.3869721544041536E-2</v>
      </c>
      <c r="BD106" s="17">
        <f t="shared" si="305"/>
        <v>1.818683295762713E-2</v>
      </c>
      <c r="BE106" s="17">
        <f t="shared" si="305"/>
        <v>5.7618991042786893E-2</v>
      </c>
      <c r="BF106" s="17">
        <f t="shared" si="305"/>
        <v>1.9846286282649395E-2</v>
      </c>
      <c r="BG106" s="85">
        <f t="shared" si="305"/>
        <v>4.8229496593222398E-2</v>
      </c>
      <c r="BI106" s="17">
        <f t="shared" si="306"/>
        <v>2.8264422544810319E-3</v>
      </c>
      <c r="BJ106" s="86">
        <f t="shared" si="306"/>
        <v>4.0768344651903154E-2</v>
      </c>
      <c r="BK106" s="17">
        <f t="shared" si="306"/>
        <v>3.6315799858045006E-2</v>
      </c>
      <c r="BL106" s="17">
        <f t="shared" si="306"/>
        <v>2.4822872859565859E-2</v>
      </c>
      <c r="BM106" s="85">
        <f t="shared" si="306"/>
        <v>3.4918288046369206E-2</v>
      </c>
      <c r="BO106" s="17">
        <f t="shared" si="307"/>
        <v>2.1920617297163991E-2</v>
      </c>
      <c r="BP106" s="17">
        <f t="shared" si="307"/>
        <v>4.4349606411446141E-2</v>
      </c>
      <c r="BQ106" s="85">
        <f t="shared" si="307"/>
        <v>3.9384257588428229E-2</v>
      </c>
      <c r="BS106" s="85">
        <f t="shared" si="307"/>
        <v>3.3069531796934726E-2</v>
      </c>
      <c r="BU106" s="17">
        <f t="shared" si="307"/>
        <v>3.3122867419274504E-2</v>
      </c>
      <c r="BV106" s="17">
        <f t="shared" si="307"/>
        <v>2.4014982882002878E-2</v>
      </c>
      <c r="BW106" s="85">
        <f t="shared" si="307"/>
        <v>2.8425501662155295E-2</v>
      </c>
      <c r="BY106" s="17">
        <f t="shared" si="307"/>
        <v>3.0558860267070109E-2</v>
      </c>
      <c r="BZ106" s="17">
        <f t="shared" si="307"/>
        <v>3.9111934229646872E-2</v>
      </c>
      <c r="CA106" s="85">
        <f t="shared" si="307"/>
        <v>3.14273355884096E-2</v>
      </c>
      <c r="CC106" s="85">
        <f t="shared" si="307"/>
        <v>7.5319188392904746E-2</v>
      </c>
      <c r="CE106" s="85">
        <f t="shared" si="307"/>
        <v>3.6920983279485231E-2</v>
      </c>
      <c r="CG106" s="17">
        <f t="shared" si="307"/>
        <v>5.8409805886839861E-2</v>
      </c>
      <c r="CH106" s="17">
        <f t="shared" si="307"/>
        <v>4.003355762291072E-2</v>
      </c>
      <c r="CI106" s="17">
        <f t="shared" si="307"/>
        <v>2.8179851218476104E-2</v>
      </c>
      <c r="CJ106" s="85">
        <f t="shared" si="307"/>
        <v>3.1040788370827466E-2</v>
      </c>
      <c r="CL106" s="85">
        <f t="shared" si="307"/>
        <v>5.6564703855590093E-2</v>
      </c>
      <c r="CN106" s="17">
        <f t="shared" si="307"/>
        <v>6.5757391606889204E-2</v>
      </c>
      <c r="CO106" s="17">
        <f t="shared" si="307"/>
        <v>5.1172132938496429E-2</v>
      </c>
      <c r="CP106" s="85">
        <f t="shared" ref="CP106:CP112" si="309">CP53/CP49-1</f>
        <v>5.7020585837557869E-2</v>
      </c>
    </row>
    <row r="107" spans="1:95" x14ac:dyDescent="0.3">
      <c r="A107" s="10" t="s">
        <v>7</v>
      </c>
      <c r="B107" s="86">
        <f t="shared" si="296"/>
        <v>-6.7015508060973561E-3</v>
      </c>
      <c r="C107" s="86">
        <f t="shared" si="296"/>
        <v>5.8620873301522325E-2</v>
      </c>
      <c r="D107" s="86">
        <f t="shared" si="296"/>
        <v>2.4838726317389925E-2</v>
      </c>
      <c r="E107" s="86">
        <f t="shared" si="296"/>
        <v>-5.9965416125388971E-2</v>
      </c>
      <c r="F107" s="88">
        <f t="shared" si="296"/>
        <v>1.9743345098005793E-2</v>
      </c>
      <c r="H107" s="17">
        <f t="shared" si="297"/>
        <v>-0.21451603486383874</v>
      </c>
      <c r="I107" s="17">
        <f t="shared" si="297"/>
        <v>0.35933220344564987</v>
      </c>
      <c r="J107" s="17">
        <f t="shared" si="298"/>
        <v>-0.31601480418374062</v>
      </c>
      <c r="K107" s="17">
        <f t="shared" si="298"/>
        <v>6.3016064593550025E-2</v>
      </c>
      <c r="L107" s="17">
        <f t="shared" si="298"/>
        <v>-0.26189433386863914</v>
      </c>
      <c r="M107" s="17">
        <f t="shared" si="298"/>
        <v>4.5488688721779136E-2</v>
      </c>
      <c r="N107" s="17">
        <f t="shared" si="298"/>
        <v>-8.1845597701503459E-2</v>
      </c>
      <c r="O107" s="85">
        <f t="shared" si="298"/>
        <v>5.4470792539139001E-2</v>
      </c>
      <c r="Q107" s="17">
        <f t="shared" si="308"/>
        <v>0.10975246775071645</v>
      </c>
      <c r="R107" s="17">
        <f t="shared" si="308"/>
        <v>7.8151489844390021E-2</v>
      </c>
      <c r="S107" s="17">
        <f t="shared" si="308"/>
        <v>2.9107826648158142E-2</v>
      </c>
      <c r="T107" s="17">
        <f t="shared" si="308"/>
        <v>2.1410321371321483E-2</v>
      </c>
      <c r="U107" s="17">
        <f t="shared" si="308"/>
        <v>5.8876028938360969E-2</v>
      </c>
      <c r="V107" s="17">
        <f t="shared" si="308"/>
        <v>9.1059634266541511E-2</v>
      </c>
      <c r="W107" s="17">
        <f t="shared" si="308"/>
        <v>3.3592520053839614E-2</v>
      </c>
      <c r="X107" s="17">
        <f t="shared" si="308"/>
        <v>2.6146619482589228E-2</v>
      </c>
      <c r="Y107" s="17">
        <f t="shared" si="308"/>
        <v>4.0320319797990223E-2</v>
      </c>
      <c r="Z107" s="17">
        <f t="shared" si="308"/>
        <v>1.442397500423831E-2</v>
      </c>
      <c r="AA107" s="17">
        <f t="shared" si="308"/>
        <v>1.1959347412456856E-2</v>
      </c>
      <c r="AB107" s="17">
        <f t="shared" si="308"/>
        <v>9.2590287099003632E-3</v>
      </c>
      <c r="AC107" s="17">
        <f t="shared" si="308"/>
        <v>8.1375810030953177E-2</v>
      </c>
      <c r="AD107" s="17">
        <f t="shared" si="308"/>
        <v>2.7564448351828696E-2</v>
      </c>
      <c r="AE107" s="17">
        <f t="shared" si="308"/>
        <v>-9.0180402827899631E-4</v>
      </c>
      <c r="AF107" s="85">
        <f t="shared" si="308"/>
        <v>3.880166876818425E-2</v>
      </c>
      <c r="AH107" s="17">
        <f t="shared" si="300"/>
        <v>-0.544750815471851</v>
      </c>
      <c r="AI107" s="17">
        <f t="shared" si="300"/>
        <v>5.1428633628101794E-2</v>
      </c>
      <c r="AJ107" s="85">
        <f t="shared" si="300"/>
        <v>-0.37262419320294771</v>
      </c>
      <c r="AL107" s="85">
        <f t="shared" si="301"/>
        <v>4.5488688721779136E-2</v>
      </c>
      <c r="AN107" s="88">
        <f t="shared" si="302"/>
        <v>3.4477231804532327E-2</v>
      </c>
      <c r="AP107" s="88">
        <f t="shared" si="250"/>
        <v>-0.20461805358321439</v>
      </c>
      <c r="AR107" s="17">
        <f t="shared" si="303"/>
        <v>0.16371535956639427</v>
      </c>
      <c r="AS107" s="17">
        <f t="shared" si="303"/>
        <v>4.194162338093399E-2</v>
      </c>
      <c r="AT107" s="17">
        <f t="shared" si="303"/>
        <v>0.12559430851986786</v>
      </c>
      <c r="AU107" s="17">
        <f t="shared" si="303"/>
        <v>5.0332448257550677E-3</v>
      </c>
      <c r="AV107" s="17">
        <f t="shared" si="303"/>
        <v>5.5066302549224622E-2</v>
      </c>
      <c r="AW107" s="85">
        <f t="shared" si="303"/>
        <v>4.6345749095604516E-2</v>
      </c>
      <c r="AY107" s="17">
        <f t="shared" si="304"/>
        <v>4.4539747353560921E-2</v>
      </c>
      <c r="AZ107" s="17">
        <f t="shared" si="304"/>
        <v>7.1397309726596747E-2</v>
      </c>
      <c r="BA107" s="85">
        <f t="shared" si="304"/>
        <v>5.4070956798417669E-2</v>
      </c>
      <c r="BC107" s="17">
        <f t="shared" si="305"/>
        <v>2.5599314387704686E-2</v>
      </c>
      <c r="BD107" s="17">
        <f t="shared" si="305"/>
        <v>2.6862952979072485E-2</v>
      </c>
      <c r="BE107" s="17">
        <f t="shared" si="305"/>
        <v>3.893453120067436E-2</v>
      </c>
      <c r="BF107" s="17">
        <f t="shared" si="305"/>
        <v>3.0162996325342251E-2</v>
      </c>
      <c r="BG107" s="85">
        <f t="shared" si="305"/>
        <v>3.6585188275075176E-2</v>
      </c>
      <c r="BI107" s="17">
        <f t="shared" si="306"/>
        <v>6.6695192388090518E-2</v>
      </c>
      <c r="BJ107" s="86">
        <f t="shared" si="306"/>
        <v>0.13679925116110225</v>
      </c>
      <c r="BK107" s="17">
        <f t="shared" si="306"/>
        <v>4.9229050190545243E-2</v>
      </c>
      <c r="BL107" s="17">
        <f t="shared" si="306"/>
        <v>1.8771961678266003E-2</v>
      </c>
      <c r="BM107" s="85">
        <f t="shared" si="306"/>
        <v>9.0481606778799017E-2</v>
      </c>
      <c r="BO107" s="17">
        <f t="shared" si="307"/>
        <v>2.9937735459281356E-2</v>
      </c>
      <c r="BP107" s="17">
        <f t="shared" si="307"/>
        <v>5.7009737812020234E-2</v>
      </c>
      <c r="BQ107" s="85">
        <f t="shared" si="307"/>
        <v>5.1084844307003108E-2</v>
      </c>
      <c r="BS107" s="85">
        <f t="shared" si="307"/>
        <v>4.4937754567124122E-2</v>
      </c>
      <c r="BU107" s="17">
        <f t="shared" si="307"/>
        <v>4.7028677067475932E-2</v>
      </c>
      <c r="BV107" s="17">
        <f t="shared" si="307"/>
        <v>6.1190457155939404E-2</v>
      </c>
      <c r="BW107" s="85">
        <f t="shared" si="307"/>
        <v>5.4298063230089566E-2</v>
      </c>
      <c r="BY107" s="17">
        <f t="shared" si="307"/>
        <v>5.1678636576758308E-2</v>
      </c>
      <c r="BZ107" s="17">
        <f t="shared" si="307"/>
        <v>4.6581020248136262E-2</v>
      </c>
      <c r="CA107" s="85">
        <f t="shared" si="307"/>
        <v>5.1165385033873578E-2</v>
      </c>
      <c r="CC107" s="85">
        <f t="shared" si="307"/>
        <v>6.2090501125287911E-2</v>
      </c>
      <c r="CE107" s="85">
        <f t="shared" si="307"/>
        <v>2.6664534151499497E-2</v>
      </c>
      <c r="CG107" s="17">
        <f t="shared" si="307"/>
        <v>6.1645675750880535E-2</v>
      </c>
      <c r="CH107" s="17">
        <f t="shared" si="307"/>
        <v>4.4193860355657089E-2</v>
      </c>
      <c r="CI107" s="17">
        <f t="shared" si="307"/>
        <v>3.89462223565471E-2</v>
      </c>
      <c r="CJ107" s="85">
        <f t="shared" si="307"/>
        <v>4.0517577599758381E-2</v>
      </c>
      <c r="CL107" s="85">
        <f t="shared" si="307"/>
        <v>3.4034082552332867E-2</v>
      </c>
      <c r="CN107" s="17">
        <f t="shared" si="307"/>
        <v>0.12780666700089127</v>
      </c>
      <c r="CO107" s="17">
        <f t="shared" si="307"/>
        <v>1.0435803994597537E-2</v>
      </c>
      <c r="CP107" s="85">
        <f t="shared" si="309"/>
        <v>3.8290504828218275E-2</v>
      </c>
    </row>
    <row r="108" spans="1:95" x14ac:dyDescent="0.3">
      <c r="A108" s="10" t="s">
        <v>15</v>
      </c>
      <c r="B108" s="86">
        <f t="shared" si="296"/>
        <v>1.2315475137532061E-3</v>
      </c>
      <c r="C108" s="86">
        <f t="shared" si="296"/>
        <v>6.2027938826381357E-2</v>
      </c>
      <c r="D108" s="86">
        <f t="shared" si="296"/>
        <v>4.2572943145539055E-2</v>
      </c>
      <c r="E108" s="86">
        <f t="shared" si="296"/>
        <v>-5.2845688125173207E-2</v>
      </c>
      <c r="F108" s="88">
        <f t="shared" si="296"/>
        <v>2.6337599972246162E-2</v>
      </c>
      <c r="H108" s="17">
        <f t="shared" si="297"/>
        <v>-0.21249445083667717</v>
      </c>
      <c r="I108" s="17">
        <f t="shared" si="297"/>
        <v>0.12944075663546006</v>
      </c>
      <c r="J108" s="17">
        <f t="shared" si="298"/>
        <v>-8.0716744336747026E-2</v>
      </c>
      <c r="K108" s="17">
        <f t="shared" si="298"/>
        <v>-9.8178799671789663E-2</v>
      </c>
      <c r="L108" s="17">
        <f t="shared" si="298"/>
        <v>-5.465557501459517E-2</v>
      </c>
      <c r="M108" s="17">
        <f t="shared" si="298"/>
        <v>3.441790935058342E-2</v>
      </c>
      <c r="N108" s="17">
        <f t="shared" si="298"/>
        <v>3.4414244006681916E-3</v>
      </c>
      <c r="O108" s="85">
        <f t="shared" si="298"/>
        <v>-9.358245128551923E-2</v>
      </c>
      <c r="Q108" s="17">
        <f t="shared" si="308"/>
        <v>0.10869405488869899</v>
      </c>
      <c r="R108" s="17">
        <f t="shared" si="308"/>
        <v>3.0220426055954874E-2</v>
      </c>
      <c r="S108" s="17">
        <f t="shared" si="308"/>
        <v>1.8202426908962233E-2</v>
      </c>
      <c r="T108" s="17">
        <f t="shared" si="308"/>
        <v>5.4666160417115472E-2</v>
      </c>
      <c r="U108" s="17">
        <f t="shared" si="308"/>
        <v>4.8916063062799831E-2</v>
      </c>
      <c r="V108" s="17">
        <f t="shared" si="308"/>
        <v>0.12178688522027303</v>
      </c>
      <c r="W108" s="17">
        <f t="shared" si="308"/>
        <v>1.786176054274824E-2</v>
      </c>
      <c r="X108" s="17">
        <f t="shared" si="308"/>
        <v>4.8265005494013691E-2</v>
      </c>
      <c r="Y108" s="17">
        <f t="shared" si="308"/>
        <v>6.4613909953717519E-2</v>
      </c>
      <c r="Z108" s="17">
        <f t="shared" si="308"/>
        <v>-1.9732461041973903E-2</v>
      </c>
      <c r="AA108" s="17">
        <f t="shared" si="308"/>
        <v>3.6921068988185812E-2</v>
      </c>
      <c r="AB108" s="17">
        <f t="shared" si="308"/>
        <v>-1.9781889399659192E-2</v>
      </c>
      <c r="AC108" s="17">
        <f t="shared" si="308"/>
        <v>7.5952582968165316E-2</v>
      </c>
      <c r="AD108" s="17">
        <f t="shared" si="308"/>
        <v>-3.0444819847783022E-2</v>
      </c>
      <c r="AE108" s="17">
        <f t="shared" si="308"/>
        <v>-9.4126861366416015E-2</v>
      </c>
      <c r="AF108" s="85">
        <f t="shared" si="308"/>
        <v>1.0503952660561477E-2</v>
      </c>
      <c r="AH108" s="17">
        <f t="shared" si="300"/>
        <v>-9.4994011998943195E-2</v>
      </c>
      <c r="AI108" s="17">
        <f t="shared" si="300"/>
        <v>-1.2090647376343355E-2</v>
      </c>
      <c r="AJ108" s="85">
        <f t="shared" si="300"/>
        <v>-6.6528237313109972E-2</v>
      </c>
      <c r="AL108" s="85">
        <f t="shared" si="301"/>
        <v>3.441790935058342E-2</v>
      </c>
      <c r="AN108" s="88">
        <f t="shared" si="302"/>
        <v>4.7531108909300679E-2</v>
      </c>
      <c r="AP108" s="88">
        <f t="shared" si="250"/>
        <v>-0.16931144818422494</v>
      </c>
      <c r="AR108" s="17">
        <f t="shared" si="303"/>
        <v>-5.166364797231171E-2</v>
      </c>
      <c r="AS108" s="17">
        <f t="shared" si="303"/>
        <v>2.1748562789082104E-2</v>
      </c>
      <c r="AT108" s="17">
        <f t="shared" si="303"/>
        <v>0.10804064809960989</v>
      </c>
      <c r="AU108" s="17">
        <f t="shared" si="303"/>
        <v>1.6265617366543639E-2</v>
      </c>
      <c r="AV108" s="17">
        <f t="shared" si="303"/>
        <v>3.3592569977154429E-2</v>
      </c>
      <c r="AW108" s="85">
        <f t="shared" si="303"/>
        <v>2.3225969240643352E-2</v>
      </c>
      <c r="AY108" s="17">
        <f t="shared" si="304"/>
        <v>3.8489712396392095E-2</v>
      </c>
      <c r="AZ108" s="17">
        <f t="shared" si="304"/>
        <v>5.5510578459311288E-2</v>
      </c>
      <c r="BA108" s="85">
        <f t="shared" si="304"/>
        <v>4.4473691892720435E-2</v>
      </c>
      <c r="BC108" s="17">
        <f t="shared" si="305"/>
        <v>-5.3997753681606531E-2</v>
      </c>
      <c r="BD108" s="17">
        <f t="shared" si="305"/>
        <v>9.0887368622083464E-4</v>
      </c>
      <c r="BE108" s="17">
        <f t="shared" si="305"/>
        <v>5.012123214014097E-2</v>
      </c>
      <c r="BF108" s="17">
        <f t="shared" si="305"/>
        <v>4.7482975395813032E-2</v>
      </c>
      <c r="BG108" s="85">
        <f t="shared" si="305"/>
        <v>4.3778529614589834E-2</v>
      </c>
      <c r="BI108" s="17">
        <f t="shared" si="306"/>
        <v>-2.7626845191599525E-3</v>
      </c>
      <c r="BJ108" s="86">
        <f t="shared" si="306"/>
        <v>0.12274173389902887</v>
      </c>
      <c r="BK108" s="17">
        <f t="shared" si="306"/>
        <v>3.1643743269314628E-2</v>
      </c>
      <c r="BL108" s="17">
        <f t="shared" si="306"/>
        <v>2.3941019481083847E-2</v>
      </c>
      <c r="BM108" s="85">
        <f t="shared" si="306"/>
        <v>7.7162276565184706E-2</v>
      </c>
      <c r="BO108" s="17">
        <f t="shared" si="307"/>
        <v>2.6474343681512025E-2</v>
      </c>
      <c r="BP108" s="17">
        <f t="shared" si="307"/>
        <v>7.3502528804597844E-2</v>
      </c>
      <c r="BQ108" s="85">
        <f t="shared" si="307"/>
        <v>6.2981768037942976E-2</v>
      </c>
      <c r="BS108" s="85">
        <f t="shared" si="307"/>
        <v>6.1188817574207688E-2</v>
      </c>
      <c r="BU108" s="17">
        <f t="shared" si="307"/>
        <v>5.0836369964823769E-2</v>
      </c>
      <c r="BV108" s="17">
        <f t="shared" si="307"/>
        <v>7.4281964392983735E-2</v>
      </c>
      <c r="BW108" s="85">
        <f t="shared" si="307"/>
        <v>6.2871232718353154E-2</v>
      </c>
      <c r="BY108" s="17">
        <f t="shared" si="307"/>
        <v>5.4155047181589699E-2</v>
      </c>
      <c r="BZ108" s="17">
        <f t="shared" si="307"/>
        <v>7.4514924481487332E-2</v>
      </c>
      <c r="CA108" s="85">
        <f t="shared" si="307"/>
        <v>5.6266065195585302E-2</v>
      </c>
      <c r="CC108" s="85">
        <f t="shared" si="307"/>
        <v>6.5806735127494242E-2</v>
      </c>
      <c r="CE108" s="85">
        <f t="shared" si="307"/>
        <v>3.3167284214737469E-2</v>
      </c>
      <c r="CG108" s="17">
        <f t="shared" si="307"/>
        <v>2.7339495157871152E-2</v>
      </c>
      <c r="CH108" s="17">
        <f t="shared" si="307"/>
        <v>1.9663512397103844E-2</v>
      </c>
      <c r="CI108" s="17">
        <f t="shared" si="307"/>
        <v>4.3592326962925476E-2</v>
      </c>
      <c r="CJ108" s="85">
        <f t="shared" si="307"/>
        <v>3.9609502849195621E-2</v>
      </c>
      <c r="CL108" s="85">
        <f t="shared" si="307"/>
        <v>5.1621688053220538E-3</v>
      </c>
      <c r="CN108" s="17">
        <f t="shared" si="307"/>
        <v>0.14873150844227112</v>
      </c>
      <c r="CO108" s="17">
        <f t="shared" si="307"/>
        <v>7.8775567868021978E-2</v>
      </c>
      <c r="CP108" s="85">
        <f t="shared" si="309"/>
        <v>1.0582339508140581E-2</v>
      </c>
    </row>
    <row r="109" spans="1:95" x14ac:dyDescent="0.3">
      <c r="A109" s="10" t="s">
        <v>17</v>
      </c>
      <c r="B109" s="86">
        <f t="shared" si="296"/>
        <v>-2.0907871673937595E-2</v>
      </c>
      <c r="C109" s="86">
        <f t="shared" si="296"/>
        <v>4.3669468857970184E-2</v>
      </c>
      <c r="D109" s="86">
        <f t="shared" si="296"/>
        <v>7.9695482889297065E-3</v>
      </c>
      <c r="E109" s="86">
        <f t="shared" si="296"/>
        <v>-7.7540134192807364E-2</v>
      </c>
      <c r="F109" s="88">
        <f t="shared" si="296"/>
        <v>5.3347612886487372E-3</v>
      </c>
      <c r="H109" s="17">
        <f t="shared" si="297"/>
        <v>-0.3438608991555735</v>
      </c>
      <c r="I109" s="17">
        <f t="shared" si="297"/>
        <v>-6.0871642817371452E-2</v>
      </c>
      <c r="J109" s="17">
        <f t="shared" si="298"/>
        <v>-8.9437470356774518E-2</v>
      </c>
      <c r="K109" s="17">
        <f t="shared" si="298"/>
        <v>6.8552017444428959E-2</v>
      </c>
      <c r="L109" s="17">
        <f t="shared" si="298"/>
        <v>0.20690437650333426</v>
      </c>
      <c r="M109" s="17">
        <f t="shared" si="298"/>
        <v>2.5014040752576072E-2</v>
      </c>
      <c r="N109" s="17">
        <f t="shared" si="298"/>
        <v>5.1244791403197709E-3</v>
      </c>
      <c r="O109" s="85">
        <f t="shared" si="298"/>
        <v>6.2201116139739554E-2</v>
      </c>
      <c r="Q109" s="17">
        <f t="shared" si="308"/>
        <v>6.2515884492276186E-2</v>
      </c>
      <c r="R109" s="17">
        <f t="shared" si="308"/>
        <v>6.7592285621806969E-3</v>
      </c>
      <c r="S109" s="17">
        <f t="shared" si="308"/>
        <v>4.9251336222669417E-2</v>
      </c>
      <c r="T109" s="17">
        <f t="shared" si="308"/>
        <v>4.2459705649279256E-2</v>
      </c>
      <c r="U109" s="17">
        <f t="shared" si="308"/>
        <v>6.3246618753646233E-2</v>
      </c>
      <c r="V109" s="17">
        <f t="shared" si="308"/>
        <v>2.3650977709931631E-2</v>
      </c>
      <c r="W109" s="17">
        <f t="shared" si="308"/>
        <v>3.7739185800256481E-2</v>
      </c>
      <c r="X109" s="17">
        <f t="shared" si="308"/>
        <v>2.751793124434565E-2</v>
      </c>
      <c r="Y109" s="17">
        <f t="shared" si="308"/>
        <v>-4.8814525608731341E-3</v>
      </c>
      <c r="Z109" s="17">
        <f t="shared" si="308"/>
        <v>-6.7178039047720572E-3</v>
      </c>
      <c r="AA109" s="17">
        <f t="shared" si="308"/>
        <v>3.951137973965424E-2</v>
      </c>
      <c r="AB109" s="17">
        <f t="shared" si="308"/>
        <v>1.0875476468555689E-2</v>
      </c>
      <c r="AC109" s="17">
        <f t="shared" si="308"/>
        <v>5.1355255065226091E-2</v>
      </c>
      <c r="AD109" s="17">
        <f t="shared" si="308"/>
        <v>-7.3762678575756579E-2</v>
      </c>
      <c r="AE109" s="17">
        <f t="shared" si="308"/>
        <v>-0.12504192483862153</v>
      </c>
      <c r="AF109" s="85">
        <f t="shared" si="308"/>
        <v>-7.9899278227391068E-4</v>
      </c>
      <c r="AH109" s="17">
        <f t="shared" si="300"/>
        <v>-0.4002436205627109</v>
      </c>
      <c r="AI109" s="17">
        <f t="shared" si="300"/>
        <v>4.346893365703397E-2</v>
      </c>
      <c r="AJ109" s="85">
        <f t="shared" si="300"/>
        <v>-0.25315795867690116</v>
      </c>
      <c r="AL109" s="85">
        <f t="shared" si="301"/>
        <v>2.5014040752576072E-2</v>
      </c>
      <c r="AN109" s="88">
        <f t="shared" si="302"/>
        <v>5.1623729105767291E-2</v>
      </c>
      <c r="AP109" s="88">
        <f t="shared" si="250"/>
        <v>-0.84893295720509077</v>
      </c>
      <c r="AR109" s="17">
        <f t="shared" si="303"/>
        <v>0.16544640962637347</v>
      </c>
      <c r="AS109" s="17">
        <f t="shared" si="303"/>
        <v>2.4827686668974946E-2</v>
      </c>
      <c r="AT109" s="17">
        <f t="shared" si="303"/>
        <v>0.14138405792927</v>
      </c>
      <c r="AU109" s="17">
        <f t="shared" si="303"/>
        <v>4.7894903693168622E-2</v>
      </c>
      <c r="AV109" s="17">
        <f t="shared" si="303"/>
        <v>2.1409248691907745E-2</v>
      </c>
      <c r="AW109" s="85">
        <f t="shared" si="303"/>
        <v>3.4414374553396909E-2</v>
      </c>
      <c r="AY109" s="17">
        <f t="shared" si="304"/>
        <v>4.0478549221203863E-2</v>
      </c>
      <c r="AZ109" s="17">
        <f t="shared" si="304"/>
        <v>2.8305599532853387E-2</v>
      </c>
      <c r="BA109" s="85">
        <f t="shared" si="304"/>
        <v>3.6769671588658959E-2</v>
      </c>
      <c r="BC109" s="17">
        <f t="shared" si="305"/>
        <v>1.5292184265132347E-2</v>
      </c>
      <c r="BD109" s="17">
        <f t="shared" si="305"/>
        <v>3.0184615355686173E-3</v>
      </c>
      <c r="BE109" s="17">
        <f t="shared" si="305"/>
        <v>2.6114434169980383E-2</v>
      </c>
      <c r="BF109" s="17">
        <f t="shared" si="305"/>
        <v>4.6127068930202464E-2</v>
      </c>
      <c r="BG109" s="85">
        <f t="shared" si="305"/>
        <v>2.8752339304337404E-2</v>
      </c>
      <c r="BI109" s="17">
        <f t="shared" si="306"/>
        <v>-3.2028120748426425E-2</v>
      </c>
      <c r="BJ109" s="86">
        <f t="shared" si="306"/>
        <v>0.11356565344736747</v>
      </c>
      <c r="BK109" s="17">
        <f t="shared" si="306"/>
        <v>2.1748510843630164E-2</v>
      </c>
      <c r="BL109" s="17">
        <f t="shared" si="306"/>
        <v>1.7102882277585607E-2</v>
      </c>
      <c r="BM109" s="85">
        <f t="shared" si="306"/>
        <v>6.7428309695929389E-2</v>
      </c>
      <c r="BO109" s="17">
        <f t="shared" si="307"/>
        <v>1.6996244583969311E-2</v>
      </c>
      <c r="BP109" s="17">
        <f t="shared" si="307"/>
        <v>7.6240634897132509E-2</v>
      </c>
      <c r="BQ109" s="85">
        <f t="shared" si="307"/>
        <v>6.2949181009007038E-2</v>
      </c>
      <c r="BS109" s="85">
        <f t="shared" si="307"/>
        <v>5.574353540785193E-2</v>
      </c>
      <c r="BU109" s="17">
        <f t="shared" si="307"/>
        <v>1.7436107729804418E-2</v>
      </c>
      <c r="BV109" s="17">
        <f t="shared" si="307"/>
        <v>5.7447618058705574E-2</v>
      </c>
      <c r="BW109" s="85">
        <f t="shared" si="307"/>
        <v>3.7600563696483347E-2</v>
      </c>
      <c r="BY109" s="17">
        <f t="shared" si="307"/>
        <v>5.5408268931546489E-2</v>
      </c>
      <c r="BZ109" s="17">
        <f t="shared" si="307"/>
        <v>7.2653106683700397E-2</v>
      </c>
      <c r="CA109" s="85">
        <f t="shared" si="307"/>
        <v>5.7192952533488883E-2</v>
      </c>
      <c r="CC109" s="85">
        <f t="shared" si="307"/>
        <v>6.2268044081016827E-2</v>
      </c>
      <c r="CE109" s="85">
        <f t="shared" si="307"/>
        <v>4.5798654348708112E-2</v>
      </c>
      <c r="CG109" s="17">
        <f t="shared" si="307"/>
        <v>2.6148364605891095E-2</v>
      </c>
      <c r="CH109" s="17">
        <f t="shared" si="307"/>
        <v>1.3695197960848615E-2</v>
      </c>
      <c r="CI109" s="17">
        <f t="shared" si="307"/>
        <v>3.3041081528025318E-2</v>
      </c>
      <c r="CJ109" s="85">
        <f t="shared" si="307"/>
        <v>2.9994845643642076E-2</v>
      </c>
      <c r="CL109" s="85">
        <f t="shared" si="307"/>
        <v>1.8637164774852666E-2</v>
      </c>
      <c r="CN109" s="17">
        <f t="shared" si="307"/>
        <v>0.12827686697469742</v>
      </c>
      <c r="CO109" s="17">
        <f t="shared" ref="CO109:CO112" si="310">CO56/CO52-1</f>
        <v>9.9303785438948688E-2</v>
      </c>
      <c r="CP109" s="85">
        <f t="shared" si="309"/>
        <v>2.2942078295284052E-2</v>
      </c>
    </row>
    <row r="110" spans="1:95" x14ac:dyDescent="0.3">
      <c r="A110" s="1" t="s">
        <v>119</v>
      </c>
      <c r="B110" s="86">
        <f t="shared" si="296"/>
        <v>8.8805333453974011E-3</v>
      </c>
      <c r="C110" s="86">
        <f t="shared" si="296"/>
        <v>6.5134252140795601E-2</v>
      </c>
      <c r="D110" s="86">
        <f t="shared" si="296"/>
        <v>2.3021083966134448E-2</v>
      </c>
      <c r="E110" s="86">
        <f t="shared" si="296"/>
        <v>-4.7318968538999306E-2</v>
      </c>
      <c r="F110" s="88">
        <f t="shared" si="296"/>
        <v>3.1268751187587318E-2</v>
      </c>
      <c r="H110" s="17">
        <f t="shared" si="297"/>
        <v>-0.19470150804903086</v>
      </c>
      <c r="I110" s="17">
        <f t="shared" si="297"/>
        <v>-0.20451672837595858</v>
      </c>
      <c r="J110" s="17">
        <f t="shared" si="298"/>
        <v>-0.72856246211726949</v>
      </c>
      <c r="K110" s="17">
        <f t="shared" si="298"/>
        <v>-0.26164467051981311</v>
      </c>
      <c r="L110" s="17">
        <f t="shared" si="298"/>
        <v>0.21629036610596342</v>
      </c>
      <c r="M110" s="17">
        <f t="shared" si="298"/>
        <v>1.7932896730992187E-3</v>
      </c>
      <c r="N110" s="17">
        <f t="shared" si="298"/>
        <v>-1.4246917038828522E-2</v>
      </c>
      <c r="O110" s="85">
        <f t="shared" si="298"/>
        <v>-0.24911324540478574</v>
      </c>
      <c r="Q110" s="17">
        <f t="shared" si="308"/>
        <v>-3.5883976917150728E-2</v>
      </c>
      <c r="R110" s="17">
        <f t="shared" si="308"/>
        <v>0.37133432059989313</v>
      </c>
      <c r="S110" s="17">
        <f t="shared" si="308"/>
        <v>3.060376836719958E-2</v>
      </c>
      <c r="T110" s="17">
        <f t="shared" si="308"/>
        <v>6.5514274490189095E-2</v>
      </c>
      <c r="U110" s="17">
        <f t="shared" si="308"/>
        <v>7.8406374154123437E-2</v>
      </c>
      <c r="V110" s="17">
        <f t="shared" si="308"/>
        <v>1.3115758027535618E-2</v>
      </c>
      <c r="W110" s="17">
        <f t="shared" si="308"/>
        <v>1.0992868691792834E-2</v>
      </c>
      <c r="X110" s="17">
        <f t="shared" si="308"/>
        <v>1.0184116721967174E-2</v>
      </c>
      <c r="Y110" s="86">
        <f t="shared" si="308"/>
        <v>-5.2859358843885595E-2</v>
      </c>
      <c r="Z110" s="86">
        <f t="shared" si="308"/>
        <v>-4.3099260354542368E-2</v>
      </c>
      <c r="AA110" s="17">
        <f t="shared" si="308"/>
        <v>5.4967653517075332E-2</v>
      </c>
      <c r="AB110" s="17">
        <f t="shared" si="308"/>
        <v>2.7571096153825803E-2</v>
      </c>
      <c r="AC110" s="17">
        <f t="shared" si="308"/>
        <v>-7.2363161379286334E-3</v>
      </c>
      <c r="AD110" s="86">
        <f t="shared" si="308"/>
        <v>-9.7464303941603103E-2</v>
      </c>
      <c r="AE110" s="86">
        <f t="shared" si="308"/>
        <v>-0.27970566012598708</v>
      </c>
      <c r="AF110" s="85">
        <f t="shared" si="308"/>
        <v>-2.8928034083370191E-2</v>
      </c>
      <c r="AH110" s="17">
        <f t="shared" si="300"/>
        <v>-0.14527219922924817</v>
      </c>
      <c r="AI110" s="17">
        <f t="shared" si="300"/>
        <v>1.6337397360446593E-2</v>
      </c>
      <c r="AJ110" s="85">
        <f t="shared" si="300"/>
        <v>-8.9652221725064152E-2</v>
      </c>
      <c r="AL110" s="85">
        <f t="shared" si="301"/>
        <v>1.7932896730994408E-3</v>
      </c>
      <c r="AN110" s="88">
        <f t="shared" si="302"/>
        <v>3.2799378209422025E-2</v>
      </c>
      <c r="AP110" s="88">
        <f t="shared" si="250"/>
        <v>-0.45965378567286785</v>
      </c>
      <c r="AR110" s="17">
        <f t="shared" si="303"/>
        <v>5.0892800307414721E-2</v>
      </c>
      <c r="AS110" s="17">
        <f t="shared" si="303"/>
        <v>2.0858482085749364E-2</v>
      </c>
      <c r="AT110" s="17">
        <f t="shared" si="303"/>
        <v>0.14975653101119568</v>
      </c>
      <c r="AU110" s="17">
        <f t="shared" si="303"/>
        <v>5.1578890290376211E-2</v>
      </c>
      <c r="AV110" s="17">
        <f t="shared" si="303"/>
        <v>3.2482124757813757E-2</v>
      </c>
      <c r="AW110" s="85">
        <f t="shared" si="303"/>
        <v>2.8676098997648447E-2</v>
      </c>
      <c r="AY110" s="17">
        <f t="shared" si="304"/>
        <v>5.1772833006556995E-2</v>
      </c>
      <c r="AZ110" s="17">
        <f t="shared" si="304"/>
        <v>2.5744741042550867E-2</v>
      </c>
      <c r="BA110" s="85">
        <f t="shared" si="304"/>
        <v>4.2366377027946989E-2</v>
      </c>
      <c r="BC110" s="17">
        <f t="shared" si="305"/>
        <v>5.7381800315621456E-2</v>
      </c>
      <c r="BD110" s="17">
        <f t="shared" si="305"/>
        <v>1.3267202817201396E-2</v>
      </c>
      <c r="BE110" s="17">
        <f t="shared" si="305"/>
        <v>1.3623921102466685E-2</v>
      </c>
      <c r="BF110" s="17">
        <f t="shared" si="305"/>
        <v>2.9467130725170154E-2</v>
      </c>
      <c r="BG110" s="85">
        <f t="shared" si="305"/>
        <v>1.8200117191197407E-2</v>
      </c>
      <c r="BI110" s="17">
        <f t="shared" si="306"/>
        <v>-3.6779911490486095E-2</v>
      </c>
      <c r="BJ110" s="86">
        <f t="shared" si="306"/>
        <v>5.5492477174183819E-2</v>
      </c>
      <c r="BK110" s="17">
        <f t="shared" si="306"/>
        <v>1.9217912031149309E-2</v>
      </c>
      <c r="BL110" s="17">
        <f t="shared" si="306"/>
        <v>2.3049811249692409E-2</v>
      </c>
      <c r="BM110" s="85">
        <f t="shared" si="306"/>
        <v>3.7412377047009393E-2</v>
      </c>
      <c r="BO110" s="17">
        <f t="shared" ref="BO110:CN112" si="311">BO57/BO53-1</f>
        <v>3.395091960123553E-3</v>
      </c>
      <c r="BP110" s="17">
        <f t="shared" si="311"/>
        <v>4.1663355613157371E-2</v>
      </c>
      <c r="BQ110" s="85">
        <f t="shared" si="311"/>
        <v>3.333383806677892E-2</v>
      </c>
      <c r="BS110" s="85">
        <f t="shared" si="311"/>
        <v>5.1635051796854459E-2</v>
      </c>
      <c r="BU110" s="17">
        <f t="shared" si="311"/>
        <v>1.5198397582083745E-2</v>
      </c>
      <c r="BV110" s="17">
        <f t="shared" si="311"/>
        <v>4.432003230383641E-2</v>
      </c>
      <c r="BW110" s="85">
        <f t="shared" si="311"/>
        <v>3.0153386143523253E-2</v>
      </c>
      <c r="BY110" s="17">
        <f t="shared" si="311"/>
        <v>4.050583661154139E-2</v>
      </c>
      <c r="BZ110" s="17">
        <f t="shared" si="311"/>
        <v>6.3804160589987502E-2</v>
      </c>
      <c r="CA110" s="85">
        <f t="shared" si="311"/>
        <v>4.2889163595450031E-2</v>
      </c>
      <c r="CC110" s="85">
        <f t="shared" si="311"/>
        <v>5.1774051940959742E-2</v>
      </c>
      <c r="CE110" s="85">
        <f t="shared" si="311"/>
        <v>5.626658379439653E-2</v>
      </c>
      <c r="CG110" s="17">
        <f t="shared" si="311"/>
        <v>4.8853175590244602E-2</v>
      </c>
      <c r="CH110" s="17">
        <f t="shared" si="311"/>
        <v>1.2756724835213396E-2</v>
      </c>
      <c r="CI110" s="17">
        <f t="shared" si="311"/>
        <v>2.3153772021995644E-2</v>
      </c>
      <c r="CJ110" s="85">
        <f t="shared" si="311"/>
        <v>2.2731650139219628E-2</v>
      </c>
      <c r="CL110" s="85">
        <f t="shared" si="311"/>
        <v>-5.5682827674874202E-2</v>
      </c>
      <c r="CN110" s="17">
        <f t="shared" si="311"/>
        <v>5.4609650798332021E-2</v>
      </c>
      <c r="CO110" s="17">
        <f t="shared" si="310"/>
        <v>0.10410609354085132</v>
      </c>
      <c r="CP110" s="85">
        <f t="shared" si="309"/>
        <v>-5.2168385605385725E-2</v>
      </c>
    </row>
    <row r="111" spans="1:95" x14ac:dyDescent="0.3">
      <c r="A111" s="10" t="s">
        <v>7</v>
      </c>
      <c r="B111" s="86">
        <f t="shared" si="296"/>
        <v>-1.4127575940548587E-2</v>
      </c>
      <c r="C111" s="86">
        <f t="shared" si="296"/>
        <v>2.2678723687332702E-2</v>
      </c>
      <c r="D111" s="86">
        <f t="shared" si="296"/>
        <v>-4.2414804282586704E-3</v>
      </c>
      <c r="E111" s="86">
        <f t="shared" si="296"/>
        <v>1.729387530659654E-3</v>
      </c>
      <c r="F111" s="88">
        <f t="shared" si="296"/>
        <v>4.2857670317713037E-3</v>
      </c>
      <c r="H111" s="17">
        <f t="shared" si="297"/>
        <v>0.17889134765268122</v>
      </c>
      <c r="I111" s="17">
        <f t="shared" si="297"/>
        <v>-0.29072022129987241</v>
      </c>
      <c r="J111" s="17">
        <f t="shared" si="297"/>
        <v>-0.9998077470572635</v>
      </c>
      <c r="K111" s="17">
        <f t="shared" si="297"/>
        <v>-0.17356720722861096</v>
      </c>
      <c r="L111" s="17">
        <f t="shared" si="297"/>
        <v>8.4677596589161297E-2</v>
      </c>
      <c r="M111" s="17">
        <f t="shared" si="297"/>
        <v>3.0295393562019157E-2</v>
      </c>
      <c r="N111" s="17">
        <f t="shared" si="297"/>
        <v>1.8041249623473199E-2</v>
      </c>
      <c r="O111" s="85">
        <f t="shared" si="297"/>
        <v>-0.16570176669253023</v>
      </c>
      <c r="Q111" s="17">
        <f t="shared" si="308"/>
        <v>0.16270709861102883</v>
      </c>
      <c r="R111" s="17">
        <f t="shared" si="308"/>
        <v>0.53871830736153781</v>
      </c>
      <c r="S111" s="17">
        <f t="shared" si="308"/>
        <v>1.3108856083849929E-3</v>
      </c>
      <c r="T111" s="17">
        <f t="shared" si="308"/>
        <v>-4.1088584714726872E-3</v>
      </c>
      <c r="U111" s="17">
        <f t="shared" si="308"/>
        <v>9.5252897788658641E-2</v>
      </c>
      <c r="V111" s="17">
        <f t="shared" si="308"/>
        <v>3.7304985840198146E-2</v>
      </c>
      <c r="W111" s="17">
        <f t="shared" si="308"/>
        <v>4.4812990343960246E-2</v>
      </c>
      <c r="X111" s="17">
        <f t="shared" si="308"/>
        <v>1.8545269891290461E-2</v>
      </c>
      <c r="Y111" s="86">
        <f t="shared" si="308"/>
        <v>-1.7245887106772106E-2</v>
      </c>
      <c r="Z111" s="86">
        <f t="shared" si="308"/>
        <v>-5.5762209910364735E-2</v>
      </c>
      <c r="AA111" s="17">
        <f t="shared" si="308"/>
        <v>2.9358772576771219E-2</v>
      </c>
      <c r="AB111" s="17">
        <f t="shared" si="308"/>
        <v>1.5083722859765114E-2</v>
      </c>
      <c r="AC111" s="17">
        <f t="shared" si="308"/>
        <v>1.7679346966479548E-2</v>
      </c>
      <c r="AD111" s="86">
        <f t="shared" si="308"/>
        <v>-9.7805927551388172E-2</v>
      </c>
      <c r="AE111" s="86">
        <f t="shared" si="308"/>
        <v>-0.17899609373431147</v>
      </c>
      <c r="AF111" s="85">
        <f t="shared" si="308"/>
        <v>1.0698238168636465E-2</v>
      </c>
      <c r="AH111" s="17">
        <f t="shared" si="300"/>
        <v>0.48534254166313029</v>
      </c>
      <c r="AI111" s="17">
        <f t="shared" si="300"/>
        <v>2.1831499286700806E-2</v>
      </c>
      <c r="AJ111" s="85">
        <f t="shared" si="300"/>
        <v>0.26106635521251165</v>
      </c>
      <c r="AL111" s="85">
        <f t="shared" si="301"/>
        <v>3.0295393562019157E-2</v>
      </c>
      <c r="AN111" s="88">
        <f t="shared" si="302"/>
        <v>4.4338574245058826E-2</v>
      </c>
      <c r="AP111" s="88">
        <f t="shared" si="250"/>
        <v>-0.10620410412096759</v>
      </c>
      <c r="AR111" s="17">
        <f t="shared" si="303"/>
        <v>4.2107834112077303E-3</v>
      </c>
      <c r="AS111" s="17">
        <f t="shared" si="303"/>
        <v>1.7907574681614857E-2</v>
      </c>
      <c r="AT111" s="17">
        <f t="shared" si="303"/>
        <v>0.15354771741588058</v>
      </c>
      <c r="AU111" s="17">
        <f t="shared" si="303"/>
        <v>6.7209093038238965E-2</v>
      </c>
      <c r="AV111" s="17">
        <f t="shared" si="303"/>
        <v>3.4421677830978714E-2</v>
      </c>
      <c r="AW111" s="85">
        <f t="shared" si="303"/>
        <v>2.7733158492551535E-2</v>
      </c>
      <c r="AY111" s="17">
        <f t="shared" si="304"/>
        <v>4.9735853898519089E-2</v>
      </c>
      <c r="AZ111" s="17">
        <f t="shared" si="304"/>
        <v>3.6407782295463376E-2</v>
      </c>
      <c r="BA111" s="85">
        <f t="shared" si="304"/>
        <v>4.4928241553652715E-2</v>
      </c>
      <c r="BC111" s="17">
        <f t="shared" si="305"/>
        <v>5.3576632104441524E-2</v>
      </c>
      <c r="BD111" s="17">
        <f t="shared" si="305"/>
        <v>1.5229023718321022E-2</v>
      </c>
      <c r="BE111" s="17">
        <f t="shared" si="305"/>
        <v>4.4355377206442448E-2</v>
      </c>
      <c r="BF111" s="17">
        <f t="shared" si="305"/>
        <v>2.5878290941742543E-2</v>
      </c>
      <c r="BG111" s="85">
        <f t="shared" si="305"/>
        <v>4.0911390641022116E-2</v>
      </c>
      <c r="BI111" s="17">
        <f t="shared" si="306"/>
        <v>8.2657745086822665E-4</v>
      </c>
      <c r="BJ111" s="86">
        <f t="shared" si="306"/>
        <v>6.344295212999751E-2</v>
      </c>
      <c r="BK111" s="17">
        <f t="shared" si="306"/>
        <v>1.2213242883338138E-2</v>
      </c>
      <c r="BL111" s="17">
        <f t="shared" si="306"/>
        <v>3.6921415984489281E-2</v>
      </c>
      <c r="BM111" s="85">
        <f t="shared" si="306"/>
        <v>4.5091570510898293E-2</v>
      </c>
      <c r="BO111" s="17">
        <f t="shared" si="311"/>
        <v>-2.540764138540097E-3</v>
      </c>
      <c r="BP111" s="17">
        <f t="shared" si="311"/>
        <v>2.7783949729276669E-2</v>
      </c>
      <c r="BQ111" s="85">
        <f t="shared" si="311"/>
        <v>2.1280705298905245E-2</v>
      </c>
      <c r="BS111" s="85">
        <f t="shared" si="311"/>
        <v>4.7031409020970472E-2</v>
      </c>
      <c r="BU111" s="17">
        <f t="shared" si="311"/>
        <v>2.056271819122002E-2</v>
      </c>
      <c r="BV111" s="17">
        <f t="shared" si="311"/>
        <v>3.4749621351954696E-2</v>
      </c>
      <c r="BW111" s="85">
        <f t="shared" si="311"/>
        <v>2.7892607652001633E-2</v>
      </c>
      <c r="BY111" s="17">
        <f t="shared" si="311"/>
        <v>5.3529374513023642E-2</v>
      </c>
      <c r="BZ111" s="17">
        <f t="shared" si="311"/>
        <v>4.8342330513254206E-2</v>
      </c>
      <c r="CA111" s="85">
        <f t="shared" si="311"/>
        <v>5.3009396651320984E-2</v>
      </c>
      <c r="CC111" s="85">
        <f t="shared" si="311"/>
        <v>5.2627077643072839E-2</v>
      </c>
      <c r="CE111" s="85">
        <f t="shared" si="311"/>
        <v>5.4988179482939437E-2</v>
      </c>
      <c r="CG111" s="17">
        <f t="shared" si="311"/>
        <v>5.3280392200502513E-2</v>
      </c>
      <c r="CH111" s="17">
        <f t="shared" si="311"/>
        <v>1.9560095698791802E-2</v>
      </c>
      <c r="CI111" s="17">
        <f t="shared" si="311"/>
        <v>4.2792972597766488E-2</v>
      </c>
      <c r="CJ111" s="85">
        <f t="shared" si="311"/>
        <v>3.9951583851209893E-2</v>
      </c>
      <c r="CL111" s="85">
        <f t="shared" si="311"/>
        <v>-5.6504832998031107E-3</v>
      </c>
      <c r="CN111" s="17">
        <f t="shared" si="311"/>
        <v>4.5737809597419021E-2</v>
      </c>
      <c r="CO111" s="17">
        <f t="shared" si="310"/>
        <v>0.10410610228540262</v>
      </c>
      <c r="CP111" s="85">
        <f t="shared" si="309"/>
        <v>-4.2673000855137921E-3</v>
      </c>
    </row>
    <row r="112" spans="1:95" x14ac:dyDescent="0.3">
      <c r="A112" s="10" t="s">
        <v>15</v>
      </c>
      <c r="B112" s="86">
        <f t="shared" si="296"/>
        <v>-7.7708717543450989E-3</v>
      </c>
      <c r="C112" s="86">
        <f t="shared" si="296"/>
        <v>-3.6049712929177802E-2</v>
      </c>
      <c r="D112" s="86">
        <f t="shared" si="296"/>
        <v>-2.4350239428748144E-2</v>
      </c>
      <c r="E112" s="86">
        <f t="shared" si="296"/>
        <v>3.8678824787075072E-3</v>
      </c>
      <c r="F112" s="88">
        <f t="shared" si="296"/>
        <v>-2.0800286256174361E-2</v>
      </c>
      <c r="H112" s="17">
        <f t="shared" si="297"/>
        <v>0.33654308915029607</v>
      </c>
      <c r="I112" s="17">
        <f t="shared" si="297"/>
        <v>-5.0211070569685656E-3</v>
      </c>
      <c r="J112" s="17">
        <f t="shared" si="297"/>
        <v>-0.99975158832294486</v>
      </c>
      <c r="K112" s="17">
        <f t="shared" si="297"/>
        <v>-0.29426066236725379</v>
      </c>
      <c r="L112" s="17">
        <f t="shared" si="297"/>
        <v>9.9588318538532894E-2</v>
      </c>
      <c r="M112" s="17">
        <f t="shared" si="297"/>
        <v>2.1185446876019309E-2</v>
      </c>
      <c r="N112" s="17">
        <f t="shared" si="297"/>
        <v>-1.9675860119983124E-4</v>
      </c>
      <c r="O112" s="85">
        <f t="shared" si="297"/>
        <v>-0.27179075525205854</v>
      </c>
      <c r="Q112" s="17">
        <f t="shared" si="308"/>
        <v>4.625988699138861E-2</v>
      </c>
      <c r="R112" s="17">
        <f t="shared" si="308"/>
        <v>0.40349122817116645</v>
      </c>
      <c r="S112" s="17">
        <f t="shared" si="308"/>
        <v>3.7128513577492583E-2</v>
      </c>
      <c r="T112" s="17">
        <f t="shared" si="308"/>
        <v>0.22682379552459531</v>
      </c>
      <c r="U112" s="17">
        <f t="shared" si="308"/>
        <v>5.1697104497572921E-2</v>
      </c>
      <c r="V112" s="17">
        <f t="shared" si="308"/>
        <v>0.26806379717564122</v>
      </c>
      <c r="W112" s="17">
        <f t="shared" si="308"/>
        <v>2.5350584201471626E-2</v>
      </c>
      <c r="X112" s="17">
        <f t="shared" si="308"/>
        <v>5.9073638606980783E-2</v>
      </c>
      <c r="Y112" s="86">
        <f t="shared" si="308"/>
        <v>-1.4890206285284813E-2</v>
      </c>
      <c r="Z112" s="86">
        <f t="shared" si="308"/>
        <v>3.2224582956923209E-2</v>
      </c>
      <c r="AA112" s="17">
        <f t="shared" si="308"/>
        <v>4.4771091957885867E-2</v>
      </c>
      <c r="AB112" s="17">
        <f t="shared" si="308"/>
        <v>3.8277285948224327E-2</v>
      </c>
      <c r="AC112" s="17">
        <f t="shared" si="308"/>
        <v>-2.4653172929629319E-2</v>
      </c>
      <c r="AD112" s="86">
        <f t="shared" si="308"/>
        <v>-0.12282794291512722</v>
      </c>
      <c r="AE112" s="86">
        <f t="shared" si="308"/>
        <v>-0.31057498946102502</v>
      </c>
      <c r="AF112" s="85">
        <f t="shared" si="308"/>
        <v>-1.6940611057882027E-2</v>
      </c>
      <c r="AH112" s="17">
        <f t="shared" si="300"/>
        <v>0.39362871220209095</v>
      </c>
      <c r="AI112" s="17">
        <f t="shared" si="300"/>
        <v>9.7101461297139924E-2</v>
      </c>
      <c r="AJ112" s="85">
        <f t="shared" si="300"/>
        <v>0.28587521512519709</v>
      </c>
      <c r="AL112" s="85">
        <f t="shared" si="301"/>
        <v>2.1185446876019087E-2</v>
      </c>
      <c r="AN112" s="88">
        <f t="shared" si="302"/>
        <v>7.5465495723434195E-2</v>
      </c>
      <c r="AP112" s="88">
        <f t="shared" si="250"/>
        <v>-0.7562949888668119</v>
      </c>
      <c r="AR112" s="17">
        <f t="shared" si="303"/>
        <v>-3.7908583049027222E-2</v>
      </c>
      <c r="AS112" s="17">
        <f t="shared" si="303"/>
        <v>-1.7772774666511726E-2</v>
      </c>
      <c r="AT112" s="17">
        <f t="shared" si="303"/>
        <v>0.10725880657650344</v>
      </c>
      <c r="AU112" s="17">
        <f t="shared" si="303"/>
        <v>1.0535806495842071E-2</v>
      </c>
      <c r="AV112" s="17">
        <f t="shared" si="303"/>
        <v>3.4828207053461124E-2</v>
      </c>
      <c r="AW112" s="85">
        <f t="shared" si="303"/>
        <v>-7.5159811386374953E-3</v>
      </c>
      <c r="AY112" s="17">
        <f t="shared" si="304"/>
        <v>5.0741321306050136E-2</v>
      </c>
      <c r="AZ112" s="17">
        <f t="shared" si="304"/>
        <v>5.996647823996315E-2</v>
      </c>
      <c r="BA112" s="85">
        <f t="shared" si="304"/>
        <v>5.4018855944090838E-2</v>
      </c>
      <c r="BC112" s="17">
        <f t="shared" si="305"/>
        <v>2.751119631501231E-2</v>
      </c>
      <c r="BD112" s="17">
        <f t="shared" si="305"/>
        <v>8.9082900493717698E-3</v>
      </c>
      <c r="BE112" s="17">
        <f t="shared" si="305"/>
        <v>7.3500713440959098E-2</v>
      </c>
      <c r="BF112" s="17">
        <f t="shared" si="305"/>
        <v>-8.4173090506312054E-4</v>
      </c>
      <c r="BG112" s="85">
        <f t="shared" si="305"/>
        <v>5.6880592484588766E-2</v>
      </c>
      <c r="BI112" s="17">
        <f t="shared" si="306"/>
        <v>2.2208128363094826E-3</v>
      </c>
      <c r="BJ112" s="86">
        <f t="shared" si="306"/>
        <v>2.3717929958966932E-2</v>
      </c>
      <c r="BK112" s="17">
        <f t="shared" si="306"/>
        <v>2.3399690314711563E-2</v>
      </c>
      <c r="BL112" s="17">
        <f t="shared" si="306"/>
        <v>3.2955549020043051E-2</v>
      </c>
      <c r="BM112" s="85">
        <f t="shared" si="306"/>
        <v>2.4578350541361926E-2</v>
      </c>
      <c r="BO112" s="17">
        <f t="shared" si="311"/>
        <v>4.133895781789354E-3</v>
      </c>
      <c r="BP112" s="17">
        <f t="shared" si="311"/>
        <v>5.1716399270627766E-2</v>
      </c>
      <c r="BQ112" s="85">
        <f t="shared" si="311"/>
        <v>4.1437218649103436E-2</v>
      </c>
      <c r="BS112" s="85">
        <f t="shared" si="311"/>
        <v>3.7506850545130366E-2</v>
      </c>
      <c r="BU112" s="17">
        <f t="shared" si="311"/>
        <v>4.7029652055637472E-2</v>
      </c>
      <c r="BV112" s="17">
        <f t="shared" si="311"/>
        <v>2.2267509955044673E-2</v>
      </c>
      <c r="BW112" s="85">
        <f t="shared" si="311"/>
        <v>3.4182533342951071E-2</v>
      </c>
      <c r="BY112" s="17">
        <f t="shared" si="311"/>
        <v>5.6000842545579799E-2</v>
      </c>
      <c r="BZ112" s="17">
        <f t="shared" si="311"/>
        <v>3.002656639663992E-2</v>
      </c>
      <c r="CA112" s="85">
        <f t="shared" si="311"/>
        <v>5.3261165562836776E-2</v>
      </c>
      <c r="CC112" s="85">
        <f t="shared" si="311"/>
        <v>5.7432561850441877E-2</v>
      </c>
      <c r="CE112" s="85">
        <f t="shared" si="311"/>
        <v>4.5534682781365632E-2</v>
      </c>
      <c r="CG112" s="17">
        <f t="shared" si="311"/>
        <v>5.6888202903865537E-2</v>
      </c>
      <c r="CH112" s="17">
        <f t="shared" si="311"/>
        <v>3.9685156108789865E-2</v>
      </c>
      <c r="CI112" s="17">
        <f t="shared" si="311"/>
        <v>4.7654443556989445E-2</v>
      </c>
      <c r="CJ112" s="85">
        <f t="shared" si="311"/>
        <v>4.6910430896085709E-2</v>
      </c>
      <c r="CL112" s="85">
        <f t="shared" si="311"/>
        <v>-4.5884149191620427E-2</v>
      </c>
      <c r="CN112" s="17">
        <f t="shared" si="311"/>
        <v>2.9566748973991919E-2</v>
      </c>
      <c r="CO112" s="17">
        <f t="shared" si="310"/>
        <v>7.4701791374212068E-3</v>
      </c>
      <c r="CP112" s="85">
        <f t="shared" si="309"/>
        <v>-4.27664316193338E-2</v>
      </c>
    </row>
  </sheetData>
  <phoneticPr fontId="19" type="noConversion"/>
  <printOptions gridLines="1"/>
  <pageMargins left="0.70866141732283505" right="0.70866141732283505" top="0.74803149606299202" bottom="0.74803149606299202" header="0.31496062992126" footer="0.31496062992126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GDP-CP</vt:lpstr>
      <vt:lpstr>GDP-KP</vt:lpstr>
      <vt:lpstr>'GDP-KP'!Print_Titles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KMakhumalo</dc:creator>
  <cp:lastModifiedBy>Nametso Kgosiyame</cp:lastModifiedBy>
  <cp:lastPrinted>2015-06-29T05:30:54Z</cp:lastPrinted>
  <dcterms:created xsi:type="dcterms:W3CDTF">2014-06-27T12:39:37Z</dcterms:created>
  <dcterms:modified xsi:type="dcterms:W3CDTF">2024-12-21T05:58:51Z</dcterms:modified>
</cp:coreProperties>
</file>